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ift log" sheetId="1" state="visible" r:id="rId1"/>
    <sheet name="Weekly" sheetId="2" state="visible" r:id="rId2"/>
    <sheet name="Six big losses" sheetId="3" state="visible" r:id="rId3"/>
    <sheet name="How to use" sheetId="4" state="visible" r:id="rId4"/>
  </sheets>
  <definedNames>
    <definedName name="_xlnm.Print_Titles" localSheetId="0">'Shift log'!$4:$4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%"/>
    <numFmt numFmtId="165" formatCode="yyyy-mm-dd"/>
    <numFmt numFmtId="166" formatCode="ddd d mmm yyyy"/>
    <numFmt numFmtId="167" formatCode="0.0#"/>
    <numFmt numFmtId="168" formatCode="#,##0.0"/>
    <numFmt numFmtId="169" formatCode="d mmm yyyy"/>
    <numFmt numFmtId="170" formatCode="+0.0&quot; pts&quot;;-0.0&quot; pts&quot;;0.0&quot; pts&quot;"/>
  </numFmts>
  <fonts count="10">
    <font>
      <name val="Calibri"/>
      <family val="2"/>
      <color theme="1"/>
      <sz val="11"/>
      <scheme val="minor"/>
    </font>
    <font>
      <name val="Calibri"/>
      <b val="1"/>
      <color rgb="000B6B63"/>
      <sz val="16"/>
    </font>
    <font>
      <name val="Calibri"/>
      <color rgb="000B8177"/>
      <sz val="10"/>
      <u val="single"/>
    </font>
    <font>
      <name val="Calibri"/>
      <b val="1"/>
      <color rgb="008A4B00"/>
      <sz val="11"/>
    </font>
    <font>
      <name val="Calibri"/>
      <i val="1"/>
      <color rgb="00586675"/>
      <sz val="10"/>
    </font>
    <font>
      <name val="Calibri"/>
      <b val="1"/>
      <color rgb="000F1720"/>
      <sz val="11"/>
    </font>
    <font>
      <name val="Calibri"/>
      <b val="1"/>
      <color rgb="00FFFFFF"/>
      <sz val="10"/>
    </font>
    <font>
      <name val="Calibri"/>
      <color rgb="000F1720"/>
      <sz val="11"/>
    </font>
    <font>
      <name val="Calibri"/>
      <color rgb="00334353"/>
      <sz val="11"/>
    </font>
    <font>
      <name val="Calibri"/>
      <b val="1"/>
      <color rgb="000E151F"/>
      <sz val="13"/>
    </font>
  </fonts>
  <fills count="7">
    <fill>
      <patternFill/>
    </fill>
    <fill>
      <patternFill patternType="gray125"/>
    </fill>
    <fill>
      <patternFill patternType="solid">
        <fgColor rgb="00FFEFC7"/>
      </patternFill>
    </fill>
    <fill>
      <patternFill patternType="solid">
        <fgColor rgb="00DDF3F0"/>
      </patternFill>
    </fill>
    <fill>
      <patternFill patternType="solid">
        <fgColor rgb="000E151F"/>
      </patternFill>
    </fill>
    <fill>
      <patternFill patternType="solid">
        <fgColor rgb="00FFFFFF"/>
      </patternFill>
    </fill>
    <fill>
      <patternFill patternType="solid">
        <fgColor rgb="00EEF2F6"/>
      </patternFill>
    </fill>
  </fills>
  <borders count="5">
    <border>
      <left/>
      <right/>
      <top/>
      <bottom/>
      <diagonal/>
    </border>
    <border>
      <left style="thin">
        <color rgb="00D6DDE8"/>
      </left>
      <right style="thin">
        <color rgb="00D6DDE8"/>
      </right>
      <top style="thin">
        <color rgb="00D6DDE8"/>
      </top>
      <bottom style="thin">
        <color rgb="00D6DDE8"/>
      </bottom>
    </border>
    <border>
      <left/>
      <right/>
      <top style="thin">
        <color rgb="00D6DDE8"/>
      </top>
      <bottom/>
      <diagonal/>
    </border>
    <border>
      <left/>
      <right style="thin">
        <color rgb="00D6DDE8"/>
      </right>
      <top style="thin">
        <color rgb="00D6DDE8"/>
      </top>
      <bottom/>
      <diagonal/>
    </border>
    <border>
      <left/>
      <right style="thin">
        <color rgb="00D6DDE8"/>
      </right>
      <top style="thin">
        <color rgb="00D6DDE8"/>
      </top>
      <bottom style="thin">
        <color rgb="00D6DDE8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0" fontId="3" fillId="2" borderId="0" applyAlignment="1" pivotButton="0" quotePrefix="0" xfId="0">
      <alignment vertical="center" wrapText="1"/>
    </xf>
    <xf numFmtId="0" fontId="6" fillId="4" borderId="1" applyAlignment="1" pivotButton="0" quotePrefix="0" xfId="0">
      <alignment horizontal="center" vertical="center" wrapText="1"/>
    </xf>
    <xf numFmtId="166" fontId="7" fillId="5" borderId="1" pivotButton="0" quotePrefix="0" xfId="0"/>
    <xf numFmtId="0" fontId="7" fillId="5" borderId="1" applyAlignment="1" pivotButton="0" quotePrefix="0" xfId="0">
      <alignment horizontal="center"/>
    </xf>
    <xf numFmtId="0" fontId="7" fillId="5" borderId="1" pivotButton="0" quotePrefix="0" xfId="0"/>
    <xf numFmtId="3" fontId="7" fillId="5" borderId="1" pivotButton="0" quotePrefix="0" xfId="0"/>
    <xf numFmtId="3" fontId="8" fillId="6" borderId="1" pivotButton="0" quotePrefix="0" xfId="0"/>
    <xf numFmtId="167" fontId="7" fillId="5" borderId="1" pivotButton="0" quotePrefix="0" xfId="0"/>
    <xf numFmtId="164" fontId="8" fillId="6" borderId="1" pivotButton="0" quotePrefix="0" xfId="0"/>
    <xf numFmtId="164" fontId="5" fillId="6" borderId="1" pivotButton="0" quotePrefix="0" xfId="0"/>
    <xf numFmtId="168" fontId="8" fillId="6" borderId="1" pivotButton="0" quotePrefix="0" xfId="0"/>
    <xf numFmtId="169" fontId="8" fillId="6" borderId="1" pivotButton="0" quotePrefix="0" xfId="0"/>
    <xf numFmtId="169" fontId="5" fillId="6" borderId="1" pivotButton="0" quotePrefix="0" xfId="0"/>
    <xf numFmtId="0" fontId="8" fillId="6" borderId="1" pivotButton="0" quotePrefix="0" xfId="0"/>
    <xf numFmtId="9" fontId="0" fillId="0" borderId="0" pivotButton="0" quotePrefix="0" xfId="0"/>
    <xf numFmtId="170" fontId="8" fillId="6" borderId="1" pivotButton="0" quotePrefix="0" xfId="0"/>
    <xf numFmtId="0" fontId="5" fillId="3" borderId="1" pivotButton="0" quotePrefix="0" xfId="0"/>
    <xf numFmtId="3" fontId="5" fillId="3" borderId="1" pivotButton="0" quotePrefix="0" xfId="0"/>
    <xf numFmtId="164" fontId="5" fillId="3" borderId="1" pivotButton="0" quotePrefix="0" xfId="0"/>
    <xf numFmtId="0" fontId="7" fillId="3" borderId="1" pivotButton="0" quotePrefix="0" xfId="0"/>
    <xf numFmtId="0" fontId="7" fillId="5" borderId="1" applyAlignment="1" pivotButton="0" quotePrefix="0" xfId="0">
      <alignment horizontal="center" vertical="top"/>
    </xf>
    <xf numFmtId="0" fontId="5" fillId="5" borderId="1" applyAlignment="1" pivotButton="0" quotePrefix="0" xfId="0">
      <alignment vertical="top" wrapText="1"/>
    </xf>
    <xf numFmtId="0" fontId="7" fillId="5" borderId="1" applyAlignment="1" pivotButton="0" quotePrefix="0" xfId="0">
      <alignment vertical="top" wrapText="1"/>
    </xf>
    <xf numFmtId="168" fontId="5" fillId="6" borderId="1" applyAlignment="1" pivotButton="0" quotePrefix="0" xfId="0">
      <alignment horizontal="right" vertical="top"/>
    </xf>
    <xf numFmtId="164" fontId="8" fillId="6" borderId="1" applyAlignment="1" pivotButton="0" quotePrefix="0" xfId="0">
      <alignment horizontal="right" vertical="top"/>
    </xf>
    <xf numFmtId="168" fontId="5" fillId="3" borderId="1" applyAlignment="1" pivotButton="0" quotePrefix="0" xfId="0">
      <alignment horizontal="right"/>
    </xf>
    <xf numFmtId="164" fontId="8" fillId="3" borderId="1" pivotButton="0" quotePrefix="0" xfId="0"/>
    <xf numFmtId="0" fontId="8" fillId="3" borderId="1" pivotButton="0" quotePrefix="0" xfId="0"/>
    <xf numFmtId="0" fontId="5" fillId="3" borderId="1" applyAlignment="1" pivotButton="0" quotePrefix="0" xfId="0">
      <alignment horizontal="left" vertical="center"/>
    </xf>
    <xf numFmtId="0" fontId="0" fillId="0" borderId="4" pivotButton="0" quotePrefix="0" xfId="0"/>
    <xf numFmtId="0" fontId="4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12"/>
  <chart>
    <title>
      <tx>
        <rich>
          <a:bodyPr/>
          <a:p>
            <a:pPr>
              <a:defRPr/>
            </a:pPr>
            <a:r>
              <a:t>Weekly OEE, availability, performance and quality</a:t>
            </a:r>
          </a:p>
        </rich>
      </tx>
    </title>
    <plotArea>
      <lineChart>
        <grouping val="standard"/>
        <ser>
          <idx val="0"/>
          <order val="0"/>
          <tx>
            <strRef>
              <f>'Weekly'!O5</f>
            </strRef>
          </tx>
          <spPr>
            <a:ln w="22000">
              <a:solidFill>
                <a:srgbClr val="5B8DEF"/>
              </a:solidFill>
              <a:prstDash val="solid"/>
            </a:ln>
          </spPr>
          <marker>
            <symbol val="circle"/>
            <size val="6"/>
            <spPr>
              <a:solidFill>
                <a:srgbClr val="5B8DEF"/>
              </a:solidFill>
              <a:ln>
                <a:solidFill>
                  <a:srgbClr val="5B8DEF"/>
                </a:solidFill>
                <a:prstDash val="solid"/>
              </a:ln>
            </spPr>
          </marker>
          <cat>
            <numRef>
              <f>'Weekly'!$A$6:$A$18</f>
            </numRef>
          </cat>
          <val>
            <numRef>
              <f>'Weekly'!$O$6:$O$18</f>
            </numRef>
          </val>
          <smooth val="0"/>
        </ser>
        <ser>
          <idx val="1"/>
          <order val="1"/>
          <tx>
            <strRef>
              <f>'Weekly'!P5</f>
            </strRef>
          </tx>
          <spPr>
            <a:ln w="22000">
              <a:solidFill>
                <a:srgbClr val="F3A118"/>
              </a:solidFill>
              <a:prstDash val="solid"/>
            </a:ln>
          </spPr>
          <marker>
            <symbol val="circle"/>
            <size val="6"/>
            <spPr>
              <a:solidFill>
                <a:srgbClr val="F3A118"/>
              </a:solidFill>
              <a:ln>
                <a:solidFill>
                  <a:srgbClr val="F3A118"/>
                </a:solidFill>
                <a:prstDash val="solid"/>
              </a:ln>
            </spPr>
          </marker>
          <cat>
            <numRef>
              <f>'Weekly'!$A$6:$A$18</f>
            </numRef>
          </cat>
          <val>
            <numRef>
              <f>'Weekly'!$P$6:$P$18</f>
            </numRef>
          </val>
          <smooth val="0"/>
        </ser>
        <ser>
          <idx val="2"/>
          <order val="2"/>
          <tx>
            <strRef>
              <f>'Weekly'!Q5</f>
            </strRef>
          </tx>
          <spPr>
            <a:ln w="22000">
              <a:solidFill>
                <a:srgbClr val="7C8B9C"/>
              </a:solidFill>
              <a:prstDash val="solid"/>
            </a:ln>
          </spPr>
          <marker>
            <symbol val="circle"/>
            <size val="6"/>
            <spPr>
              <a:solidFill>
                <a:srgbClr val="7C8B9C"/>
              </a:solidFill>
              <a:ln>
                <a:solidFill>
                  <a:srgbClr val="7C8B9C"/>
                </a:solidFill>
                <a:prstDash val="solid"/>
              </a:ln>
            </spPr>
          </marker>
          <cat>
            <numRef>
              <f>'Weekly'!$A$6:$A$18</f>
            </numRef>
          </cat>
          <val>
            <numRef>
              <f>'Weekly'!$Q$6:$Q$18</f>
            </numRef>
          </val>
          <smooth val="0"/>
        </ser>
        <ser>
          <idx val="3"/>
          <order val="3"/>
          <tx>
            <strRef>
              <f>'Weekly'!R5</f>
            </strRef>
          </tx>
          <spPr>
            <a:ln w="34000">
              <a:solidFill>
                <a:srgbClr val="0B6B63"/>
              </a:solidFill>
              <a:prstDash val="solid"/>
            </a:ln>
          </spPr>
          <marker>
            <symbol val="circle"/>
            <size val="6"/>
            <spPr>
              <a:solidFill>
                <a:srgbClr val="0B6B63"/>
              </a:solidFill>
              <a:ln>
                <a:solidFill>
                  <a:srgbClr val="0B6B63"/>
                </a:solidFill>
                <a:prstDash val="solid"/>
              </a:ln>
            </spPr>
          </marker>
          <cat>
            <numRef>
              <f>'Weekly'!$A$6:$A$18</f>
            </numRef>
          </cat>
          <val>
            <numRef>
              <f>'Weekly'!$R$6:$R$18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Week starting</a:t>
                </a:r>
              </a:p>
            </rich>
          </tx>
        </title>
        <numFmt formatCode="d mmm" sourceLinked="0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0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Minutes lost by loss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'Six big losses'!E5</f>
            </strRef>
          </tx>
          <spPr>
            <a:solidFill>
              <a:srgbClr val="F3A118"/>
            </a:solidFill>
            <a:ln>
              <a:solidFill>
                <a:srgbClr val="F3A118"/>
              </a:solidFill>
              <a:prstDash val="solid"/>
            </a:ln>
          </spPr>
          <cat>
            <numRef>
              <f>'Six big losses'!$B$6:$B$11</f>
            </numRef>
          </cat>
          <val>
            <numRef>
              <f>'Six big losses'!$E$6:$E$11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22</row>
      <rowOff>0</rowOff>
    </from>
    <ext cx="792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20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eelab.com/oee-tracking-template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oeelab.com/oee-tracking-template" TargetMode="External" Id="rId1" /><Relationship Type="http://schemas.openxmlformats.org/officeDocument/2006/relationships/drawing" Target="/xl/drawings/drawing1.xm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oeelab.com/oee-tracking-template" TargetMode="External" Id="rId1" /><Relationship Type="http://schemas.openxmlformats.org/officeDocument/2006/relationships/drawing" Target="/xl/drawings/drawing2.xm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oeelab.com/oee-tracking-template" TargetMode="External" Id="rId1" /><Relationship Type="http://schemas.openxmlformats.org/officeDocument/2006/relationships/hyperlink" Target="https://doi.org/10.1108/01443579810206334" TargetMode="External" Id="rId2" /><Relationship Type="http://schemas.openxmlformats.org/officeDocument/2006/relationships/hyperlink" Target="https://doi.org/10.1016/j.procir.2016.11.023" TargetMode="External" Id="rId3" /><Relationship Type="http://schemas.openxmlformats.org/officeDocument/2006/relationships/hyperlink" Target="https://publications.lib.chalmers.se/records/fulltext/239660/239660.pdf" TargetMode="External" Id="rId4" /><Relationship Type="http://schemas.openxmlformats.org/officeDocument/2006/relationships/hyperlink" Target="https://oeelab.com/app" TargetMode="External" Id="rId5" /><Relationship Type="http://schemas.openxmlformats.org/officeDocument/2006/relationships/hyperlink" Target="https://www.fabrico.io/demo/?utm_source=oeelab&amp;utm_medium=template&amp;utm_campaign=oee-tracking-template&amp;utm_content=xlsx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U50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3" customWidth="1" min="3" max="3"/>
    <col width="12" customWidth="1" min="4" max="4"/>
    <col width="11" customWidth="1" min="5" max="5"/>
    <col width="12" customWidth="1" min="6" max="6"/>
    <col width="10" customWidth="1" min="7" max="7"/>
    <col width="9" customWidth="1" min="8" max="8"/>
    <col width="9" customWidth="1" min="9" max="9"/>
    <col width="10" customWidth="1" min="10" max="10"/>
    <col width="9" customWidth="1" min="11" max="11"/>
    <col width="9" customWidth="1" min="12" max="12"/>
    <col width="10" customWidth="1" min="13" max="13"/>
    <col width="11" customWidth="1" min="14" max="14"/>
    <col width="12" customWidth="1" min="15" max="15"/>
    <col width="9" customWidth="1" min="16" max="16"/>
    <col width="9" customWidth="1" min="17" max="17"/>
    <col width="10" customWidth="1" min="18" max="18"/>
    <col width="12" customWidth="1" min="19" max="19"/>
    <col width="12" customWidth="1" min="20" max="20"/>
    <col width="30" customWidth="1" min="21" max="21"/>
  </cols>
  <sheetData>
    <row r="1" ht="24" customHeight="1">
      <c r="A1" s="1" t="inlineStr">
        <is>
          <t>OEE Tracking Template</t>
        </is>
      </c>
      <c r="F1" s="2" t="inlineStr">
        <is>
          <t>Type in the white cells. Grey cells calculate. One row per shift.</t>
        </is>
      </c>
    </row>
    <row r="2">
      <c r="A2" s="3" t="inlineStr">
        <is>
          <t>OEE Lab, free template: https://oeelab.com/oee-tracking-template</t>
        </is>
      </c>
      <c r="M2" s="4" t="inlineStr">
        <is>
          <t>All rows</t>
        </is>
      </c>
      <c r="N2" s="5">
        <f>IF(SUM('Shift log'!$D$5:$D$504)=0,"",SUM('Shift log'!$I$5:$I$504)/SUM('Shift log'!$D$5:$D$504))</f>
        <v/>
      </c>
      <c r="O2" s="5">
        <f>IF(SUM('Shift log'!$I$5:$I$504)=0,"",SUM('Shift log'!$R$5:$R$504)/SUM('Shift log'!$I$5:$I$504))</f>
        <v/>
      </c>
      <c r="P2" s="5">
        <f>IF(SUM('Shift log'!$K$5:$K$504)=0,"",SUM('Shift log'!$L$5:$L$504)/SUM('Shift log'!$K$5:$K$504))</f>
        <v/>
      </c>
      <c r="Q2" s="5">
        <f>IF(OR(N2="",O2="",P2=""),"",N2*O2*P2)</f>
        <v/>
      </c>
    </row>
    <row r="3" ht="32" customHeight="1">
      <c r="A3" s="6" t="inlineStr">
        <is>
          <t>Sample rows: delete them. Rows 5 to 24 hold 20 made-up rows so you can see the sheet working. Select rows 5 to 24, right click, Delete, then start your own log in row 5.</t>
        </is>
      </c>
    </row>
    <row r="4" ht="48" customHeight="1">
      <c r="A4" s="7" t="inlineStr">
        <is>
          <t>Date</t>
        </is>
      </c>
      <c r="B4" s="7" t="inlineStr">
        <is>
          <t>Shift</t>
        </is>
      </c>
      <c r="C4" s="7" t="inlineStr">
        <is>
          <t>Line or machine</t>
        </is>
      </c>
      <c r="D4" s="7" t="inlineStr">
        <is>
          <t>Planned production time (min)</t>
        </is>
      </c>
      <c r="E4" s="7" t="inlineStr">
        <is>
          <t>Breakdowns (min)</t>
        </is>
      </c>
      <c r="F4" s="7" t="inlineStr">
        <is>
          <t>Setup and changeover (min)</t>
        </is>
      </c>
      <c r="G4" s="7" t="inlineStr">
        <is>
          <t>Other stops (min)</t>
        </is>
      </c>
      <c r="H4" s="7" t="inlineStr">
        <is>
          <t>Stop time (min)</t>
        </is>
      </c>
      <c r="I4" s="7" t="inlineStr">
        <is>
          <t>Run time (min)</t>
        </is>
      </c>
      <c r="J4" s="7" t="inlineStr">
        <is>
          <t>Ideal cycle time (s per unit)</t>
        </is>
      </c>
      <c r="K4" s="7" t="inlineStr">
        <is>
          <t>Total count</t>
        </is>
      </c>
      <c r="L4" s="7" t="inlineStr">
        <is>
          <t>Good count</t>
        </is>
      </c>
      <c r="M4" s="7" t="inlineStr">
        <is>
          <t>Startup rejects (units)</t>
        </is>
      </c>
      <c r="N4" s="7" t="inlineStr">
        <is>
          <t>Availability</t>
        </is>
      </c>
      <c r="O4" s="7" t="inlineStr">
        <is>
          <t>Performance</t>
        </is>
      </c>
      <c r="P4" s="7" t="inlineStr">
        <is>
          <t>Quality</t>
        </is>
      </c>
      <c r="Q4" s="7" t="inlineStr">
        <is>
          <t>OEE</t>
        </is>
      </c>
      <c r="R4" s="7" t="inlineStr">
        <is>
          <t>Ideal time (min)</t>
        </is>
      </c>
      <c r="S4" s="7" t="inlineStr">
        <is>
          <t>Fully productive time (min)</t>
        </is>
      </c>
      <c r="T4" s="7" t="inlineStr">
        <is>
          <t>Week starting</t>
        </is>
      </c>
      <c r="U4" s="7" t="inlineStr">
        <is>
          <t>Note</t>
        </is>
      </c>
    </row>
    <row r="5">
      <c r="A5" s="8" t="n">
        <v>46293</v>
      </c>
      <c r="B5" s="9" t="inlineStr">
        <is>
          <t>A</t>
        </is>
      </c>
      <c r="C5" s="10" t="inlineStr">
        <is>
          <t>Line 1</t>
        </is>
      </c>
      <c r="D5" s="11" t="n">
        <v>450</v>
      </c>
      <c r="E5" s="11" t="n">
        <v>20</v>
      </c>
      <c r="F5" s="11" t="n">
        <v>25</v>
      </c>
      <c r="G5" s="11" t="n">
        <v>10</v>
      </c>
      <c r="H5" s="12">
        <f>IF(D5="","",SUM(E5:G5))</f>
        <v/>
      </c>
      <c r="I5" s="12">
        <f>IF(D5="","",D5-H5)</f>
        <v/>
      </c>
      <c r="J5" s="13" t="n">
        <v>6</v>
      </c>
      <c r="K5" s="11" t="n">
        <v>3320</v>
      </c>
      <c r="L5" s="11" t="n">
        <v>3225</v>
      </c>
      <c r="M5" s="11" t="n">
        <v>30</v>
      </c>
      <c r="N5" s="14">
        <f>IF(N(D5)=0,"",I5/D5)</f>
        <v/>
      </c>
      <c r="O5" s="14">
        <f>IF(OR(N(I5)&lt;=0,J5="",K5=""),"",J5*K5/(I5*60))</f>
        <v/>
      </c>
      <c r="P5" s="14">
        <f>IF(OR(N(K5)=0,L5=""),"",L5/K5)</f>
        <v/>
      </c>
      <c r="Q5" s="15">
        <f>IF(OR(N5="",O5="",P5=""),"",N5*O5*P5)</f>
        <v/>
      </c>
      <c r="R5" s="16">
        <f>IF(OR(J5="",K5=""),"",J5*K5/60)</f>
        <v/>
      </c>
      <c r="S5" s="16">
        <f>IF(OR(J5="",L5=""),"",J5*L5/60)</f>
        <v/>
      </c>
      <c r="T5" s="17">
        <f>IF(A5="","",A5-WEEKDAY(A5,2)+1)</f>
        <v/>
      </c>
      <c r="U5" s="10" t="n"/>
    </row>
    <row r="6">
      <c r="A6" s="8" t="n">
        <v>46293</v>
      </c>
      <c r="B6" s="9" t="inlineStr">
        <is>
          <t>B</t>
        </is>
      </c>
      <c r="C6" s="10" t="inlineStr">
        <is>
          <t>Line 1</t>
        </is>
      </c>
      <c r="D6" s="11" t="n">
        <v>450</v>
      </c>
      <c r="E6" s="11" t="n">
        <v>48</v>
      </c>
      <c r="F6" s="11" t="n">
        <v>0</v>
      </c>
      <c r="G6" s="11" t="n">
        <v>12</v>
      </c>
      <c r="H6" s="12">
        <f>IF(D6="","",SUM(E6:G6))</f>
        <v/>
      </c>
      <c r="I6" s="12">
        <f>IF(D6="","",D6-H6)</f>
        <v/>
      </c>
      <c r="J6" s="13" t="n">
        <v>6</v>
      </c>
      <c r="K6" s="11" t="n">
        <v>3200</v>
      </c>
      <c r="L6" s="11" t="n">
        <v>3120</v>
      </c>
      <c r="M6" s="11" t="n">
        <v>22</v>
      </c>
      <c r="N6" s="14">
        <f>IF(N(D6)=0,"",I6/D6)</f>
        <v/>
      </c>
      <c r="O6" s="14">
        <f>IF(OR(N(I6)&lt;=0,J6="",K6=""),"",J6*K6/(I6*60))</f>
        <v/>
      </c>
      <c r="P6" s="14">
        <f>IF(OR(N(K6)=0,L6=""),"",L6/K6)</f>
        <v/>
      </c>
      <c r="Q6" s="15">
        <f>IF(OR(N6="",O6="",P6=""),"",N6*O6*P6)</f>
        <v/>
      </c>
      <c r="R6" s="16">
        <f>IF(OR(J6="",K6=""),"",J6*K6/60)</f>
        <v/>
      </c>
      <c r="S6" s="16">
        <f>IF(OR(J6="",L6=""),"",J6*L6/60)</f>
        <v/>
      </c>
      <c r="T6" s="17">
        <f>IF(A6="","",A6-WEEKDAY(A6,2)+1)</f>
        <v/>
      </c>
      <c r="U6" s="10" t="n"/>
    </row>
    <row r="7">
      <c r="A7" s="8" t="n">
        <v>46294</v>
      </c>
      <c r="B7" s="9" t="inlineStr">
        <is>
          <t>A</t>
        </is>
      </c>
      <c r="C7" s="10" t="inlineStr">
        <is>
          <t>Line 1</t>
        </is>
      </c>
      <c r="D7" s="11" t="n">
        <v>450</v>
      </c>
      <c r="E7" s="11" t="n">
        <v>0</v>
      </c>
      <c r="F7" s="11" t="n">
        <v>30</v>
      </c>
      <c r="G7" s="11" t="n">
        <v>15</v>
      </c>
      <c r="H7" s="12">
        <f>IF(D7="","",SUM(E7:G7))</f>
        <v/>
      </c>
      <c r="I7" s="12">
        <f>IF(D7="","",D7-H7)</f>
        <v/>
      </c>
      <c r="J7" s="13" t="n">
        <v>6</v>
      </c>
      <c r="K7" s="11" t="n">
        <v>3350</v>
      </c>
      <c r="L7" s="11" t="n">
        <v>3262</v>
      </c>
      <c r="M7" s="11" t="n">
        <v>35</v>
      </c>
      <c r="N7" s="14">
        <f>IF(N(D7)=0,"",I7/D7)</f>
        <v/>
      </c>
      <c r="O7" s="14">
        <f>IF(OR(N(I7)&lt;=0,J7="",K7=""),"",J7*K7/(I7*60))</f>
        <v/>
      </c>
      <c r="P7" s="14">
        <f>IF(OR(N(K7)=0,L7=""),"",L7/K7)</f>
        <v/>
      </c>
      <c r="Q7" s="15">
        <f>IF(OR(N7="",O7="",P7=""),"",N7*O7*P7)</f>
        <v/>
      </c>
      <c r="R7" s="16">
        <f>IF(OR(J7="",K7=""),"",J7*K7/60)</f>
        <v/>
      </c>
      <c r="S7" s="16">
        <f>IF(OR(J7="",L7=""),"",J7*L7/60)</f>
        <v/>
      </c>
      <c r="T7" s="17">
        <f>IF(A7="","",A7-WEEKDAY(A7,2)+1)</f>
        <v/>
      </c>
      <c r="U7" s="10" t="n"/>
    </row>
    <row r="8">
      <c r="A8" s="8" t="n">
        <v>46294</v>
      </c>
      <c r="B8" s="9" t="inlineStr">
        <is>
          <t>B</t>
        </is>
      </c>
      <c r="C8" s="10" t="inlineStr">
        <is>
          <t>Line 1</t>
        </is>
      </c>
      <c r="D8" s="11" t="n">
        <v>450</v>
      </c>
      <c r="E8" s="11" t="n">
        <v>35</v>
      </c>
      <c r="F8" s="11" t="n">
        <v>0</v>
      </c>
      <c r="G8" s="11" t="n">
        <v>22</v>
      </c>
      <c r="H8" s="12">
        <f>IF(D8="","",SUM(E8:G8))</f>
        <v/>
      </c>
      <c r="I8" s="12">
        <f>IF(D8="","",D8-H8)</f>
        <v/>
      </c>
      <c r="J8" s="13" t="n">
        <v>6</v>
      </c>
      <c r="K8" s="11" t="n">
        <v>3180</v>
      </c>
      <c r="L8" s="11" t="n">
        <v>3101</v>
      </c>
      <c r="M8" s="11" t="n">
        <v>18</v>
      </c>
      <c r="N8" s="14">
        <f>IF(N(D8)=0,"",I8/D8)</f>
        <v/>
      </c>
      <c r="O8" s="14">
        <f>IF(OR(N(I8)&lt;=0,J8="",K8=""),"",J8*K8/(I8*60))</f>
        <v/>
      </c>
      <c r="P8" s="14">
        <f>IF(OR(N(K8)=0,L8=""),"",L8/K8)</f>
        <v/>
      </c>
      <c r="Q8" s="15">
        <f>IF(OR(N8="",O8="",P8=""),"",N8*O8*P8)</f>
        <v/>
      </c>
      <c r="R8" s="16">
        <f>IF(OR(J8="",K8=""),"",J8*K8/60)</f>
        <v/>
      </c>
      <c r="S8" s="16">
        <f>IF(OR(J8="",L8=""),"",J8*L8/60)</f>
        <v/>
      </c>
      <c r="T8" s="17">
        <f>IF(A8="","",A8-WEEKDAY(A8,2)+1)</f>
        <v/>
      </c>
      <c r="U8" s="10" t="n"/>
    </row>
    <row r="9">
      <c r="A9" s="8" t="n">
        <v>46295</v>
      </c>
      <c r="B9" s="9" t="inlineStr">
        <is>
          <t>A</t>
        </is>
      </c>
      <c r="C9" s="10" t="inlineStr">
        <is>
          <t>Line 1</t>
        </is>
      </c>
      <c r="D9" s="11" t="n">
        <v>450</v>
      </c>
      <c r="E9" s="11" t="n">
        <v>12</v>
      </c>
      <c r="F9" s="11" t="n">
        <v>28</v>
      </c>
      <c r="G9" s="11" t="n">
        <v>8</v>
      </c>
      <c r="H9" s="12">
        <f>IF(D9="","",SUM(E9:G9))</f>
        <v/>
      </c>
      <c r="I9" s="12">
        <f>IF(D9="","",D9-H9)</f>
        <v/>
      </c>
      <c r="J9" s="13" t="n">
        <v>6</v>
      </c>
      <c r="K9" s="11" t="n">
        <v>3390</v>
      </c>
      <c r="L9" s="11" t="n">
        <v>3309</v>
      </c>
      <c r="M9" s="11" t="n">
        <v>31</v>
      </c>
      <c r="N9" s="14">
        <f>IF(N(D9)=0,"",I9/D9)</f>
        <v/>
      </c>
      <c r="O9" s="14">
        <f>IF(OR(N(I9)&lt;=0,J9="",K9=""),"",J9*K9/(I9*60))</f>
        <v/>
      </c>
      <c r="P9" s="14">
        <f>IF(OR(N(K9)=0,L9=""),"",L9/K9)</f>
        <v/>
      </c>
      <c r="Q9" s="15">
        <f>IF(OR(N9="",O9="",P9=""),"",N9*O9*P9)</f>
        <v/>
      </c>
      <c r="R9" s="16">
        <f>IF(OR(J9="",K9=""),"",J9*K9/60)</f>
        <v/>
      </c>
      <c r="S9" s="16">
        <f>IF(OR(J9="",L9=""),"",J9*L9/60)</f>
        <v/>
      </c>
      <c r="T9" s="17">
        <f>IF(A9="","",A9-WEEKDAY(A9,2)+1)</f>
        <v/>
      </c>
      <c r="U9" s="10" t="n"/>
    </row>
    <row r="10">
      <c r="A10" s="8" t="n">
        <v>46295</v>
      </c>
      <c r="B10" s="9" t="inlineStr">
        <is>
          <t>B</t>
        </is>
      </c>
      <c r="C10" s="10" t="inlineStr">
        <is>
          <t>Line 1</t>
        </is>
      </c>
      <c r="D10" s="11" t="n">
        <v>450</v>
      </c>
      <c r="E10" s="11" t="n">
        <v>0</v>
      </c>
      <c r="F10" s="11" t="n">
        <v>0</v>
      </c>
      <c r="G10" s="11" t="n">
        <v>30</v>
      </c>
      <c r="H10" s="12">
        <f>IF(D10="","",SUM(E10:G10))</f>
        <v/>
      </c>
      <c r="I10" s="12">
        <f>IF(D10="","",D10-H10)</f>
        <v/>
      </c>
      <c r="J10" s="13" t="n">
        <v>6</v>
      </c>
      <c r="K10" s="11" t="n">
        <v>3560</v>
      </c>
      <c r="L10" s="11" t="n">
        <v>3486</v>
      </c>
      <c r="M10" s="11" t="n">
        <v>20</v>
      </c>
      <c r="N10" s="14">
        <f>IF(N(D10)=0,"",I10/D10)</f>
        <v/>
      </c>
      <c r="O10" s="14">
        <f>IF(OR(N(I10)&lt;=0,J10="",K10=""),"",J10*K10/(I10*60))</f>
        <v/>
      </c>
      <c r="P10" s="14">
        <f>IF(OR(N(K10)=0,L10=""),"",L10/K10)</f>
        <v/>
      </c>
      <c r="Q10" s="15">
        <f>IF(OR(N10="",O10="",P10=""),"",N10*O10*P10)</f>
        <v/>
      </c>
      <c r="R10" s="16">
        <f>IF(OR(J10="",K10=""),"",J10*K10/60)</f>
        <v/>
      </c>
      <c r="S10" s="16">
        <f>IF(OR(J10="",L10=""),"",J10*L10/60)</f>
        <v/>
      </c>
      <c r="T10" s="17">
        <f>IF(A10="","",A10-WEEKDAY(A10,2)+1)</f>
        <v/>
      </c>
      <c r="U10" s="10" t="n"/>
    </row>
    <row r="11">
      <c r="A11" s="8" t="n">
        <v>46296</v>
      </c>
      <c r="B11" s="9" t="inlineStr">
        <is>
          <t>A</t>
        </is>
      </c>
      <c r="C11" s="10" t="inlineStr">
        <is>
          <t>Line 1</t>
        </is>
      </c>
      <c r="D11" s="11" t="n">
        <v>450</v>
      </c>
      <c r="E11" s="11" t="n">
        <v>75</v>
      </c>
      <c r="F11" s="11" t="n">
        <v>25</v>
      </c>
      <c r="G11" s="11" t="n">
        <v>10</v>
      </c>
      <c r="H11" s="12">
        <f>IF(D11="","",SUM(E11:G11))</f>
        <v/>
      </c>
      <c r="I11" s="12">
        <f>IF(D11="","",D11-H11)</f>
        <v/>
      </c>
      <c r="J11" s="13" t="n">
        <v>6</v>
      </c>
      <c r="K11" s="11" t="n">
        <v>2780</v>
      </c>
      <c r="L11" s="11" t="n">
        <v>2705</v>
      </c>
      <c r="M11" s="11" t="n">
        <v>33</v>
      </c>
      <c r="N11" s="14">
        <f>IF(N(D11)=0,"",I11/D11)</f>
        <v/>
      </c>
      <c r="O11" s="14">
        <f>IF(OR(N(I11)&lt;=0,J11="",K11=""),"",J11*K11/(I11*60))</f>
        <v/>
      </c>
      <c r="P11" s="14">
        <f>IF(OR(N(K11)=0,L11=""),"",L11/K11)</f>
        <v/>
      </c>
      <c r="Q11" s="15">
        <f>IF(OR(N11="",O11="",P11=""),"",N11*O11*P11)</f>
        <v/>
      </c>
      <c r="R11" s="16">
        <f>IF(OR(J11="",K11=""),"",J11*K11/60)</f>
        <v/>
      </c>
      <c r="S11" s="16">
        <f>IF(OR(J11="",L11=""),"",J11*L11/60)</f>
        <v/>
      </c>
      <c r="T11" s="17">
        <f>IF(A11="","",A11-WEEKDAY(A11,2)+1)</f>
        <v/>
      </c>
      <c r="U11" s="10" t="n"/>
    </row>
    <row r="12">
      <c r="A12" s="8" t="n">
        <v>46296</v>
      </c>
      <c r="B12" s="9" t="inlineStr">
        <is>
          <t>B</t>
        </is>
      </c>
      <c r="C12" s="10" t="inlineStr">
        <is>
          <t>Line 1</t>
        </is>
      </c>
      <c r="D12" s="11" t="n">
        <v>450</v>
      </c>
      <c r="E12" s="11" t="n">
        <v>15</v>
      </c>
      <c r="F12" s="11" t="n">
        <v>0</v>
      </c>
      <c r="G12" s="11" t="n">
        <v>18</v>
      </c>
      <c r="H12" s="12">
        <f>IF(D12="","",SUM(E12:G12))</f>
        <v/>
      </c>
      <c r="I12" s="12">
        <f>IF(D12="","",D12-H12)</f>
        <v/>
      </c>
      <c r="J12" s="13" t="n">
        <v>6</v>
      </c>
      <c r="K12" s="11" t="n">
        <v>3480</v>
      </c>
      <c r="L12" s="11" t="n">
        <v>3401</v>
      </c>
      <c r="M12" s="11" t="n">
        <v>16</v>
      </c>
      <c r="N12" s="14">
        <f>IF(N(D12)=0,"",I12/D12)</f>
        <v/>
      </c>
      <c r="O12" s="14">
        <f>IF(OR(N(I12)&lt;=0,J12="",K12=""),"",J12*K12/(I12*60))</f>
        <v/>
      </c>
      <c r="P12" s="14">
        <f>IF(OR(N(K12)=0,L12=""),"",L12/K12)</f>
        <v/>
      </c>
      <c r="Q12" s="15">
        <f>IF(OR(N12="",O12="",P12=""),"",N12*O12*P12)</f>
        <v/>
      </c>
      <c r="R12" s="16">
        <f>IF(OR(J12="",K12=""),"",J12*K12/60)</f>
        <v/>
      </c>
      <c r="S12" s="16">
        <f>IF(OR(J12="",L12=""),"",J12*L12/60)</f>
        <v/>
      </c>
      <c r="T12" s="17">
        <f>IF(A12="","",A12-WEEKDAY(A12,2)+1)</f>
        <v/>
      </c>
      <c r="U12" s="10" t="n"/>
    </row>
    <row r="13">
      <c r="A13" s="8" t="n">
        <v>46297</v>
      </c>
      <c r="B13" s="9" t="inlineStr">
        <is>
          <t>A</t>
        </is>
      </c>
      <c r="C13" s="10" t="inlineStr">
        <is>
          <t>Line 1</t>
        </is>
      </c>
      <c r="D13" s="11" t="n">
        <v>450</v>
      </c>
      <c r="E13" s="11" t="n">
        <v>0</v>
      </c>
      <c r="F13" s="11" t="n">
        <v>32</v>
      </c>
      <c r="G13" s="11" t="n">
        <v>12</v>
      </c>
      <c r="H13" s="12">
        <f>IF(D13="","",SUM(E13:G13))</f>
        <v/>
      </c>
      <c r="I13" s="12">
        <f>IF(D13="","",D13-H13)</f>
        <v/>
      </c>
      <c r="J13" s="13" t="n">
        <v>6</v>
      </c>
      <c r="K13" s="11" t="n">
        <v>3420</v>
      </c>
      <c r="L13" s="11" t="n">
        <v>3342</v>
      </c>
      <c r="M13" s="11" t="n">
        <v>36</v>
      </c>
      <c r="N13" s="14">
        <f>IF(N(D13)=0,"",I13/D13)</f>
        <v/>
      </c>
      <c r="O13" s="14">
        <f>IF(OR(N(I13)&lt;=0,J13="",K13=""),"",J13*K13/(I13*60))</f>
        <v/>
      </c>
      <c r="P13" s="14">
        <f>IF(OR(N(K13)=0,L13=""),"",L13/K13)</f>
        <v/>
      </c>
      <c r="Q13" s="15">
        <f>IF(OR(N13="",O13="",P13=""),"",N13*O13*P13)</f>
        <v/>
      </c>
      <c r="R13" s="16">
        <f>IF(OR(J13="",K13=""),"",J13*K13/60)</f>
        <v/>
      </c>
      <c r="S13" s="16">
        <f>IF(OR(J13="",L13=""),"",J13*L13/60)</f>
        <v/>
      </c>
      <c r="T13" s="17">
        <f>IF(A13="","",A13-WEEKDAY(A13,2)+1)</f>
        <v/>
      </c>
      <c r="U13" s="10" t="n"/>
    </row>
    <row r="14">
      <c r="A14" s="8" t="n">
        <v>46297</v>
      </c>
      <c r="B14" s="9" t="inlineStr">
        <is>
          <t>B</t>
        </is>
      </c>
      <c r="C14" s="10" t="inlineStr">
        <is>
          <t>Line 1</t>
        </is>
      </c>
      <c r="D14" s="11" t="n">
        <v>450</v>
      </c>
      <c r="E14" s="11" t="n">
        <v>22</v>
      </c>
      <c r="F14" s="11" t="n">
        <v>0</v>
      </c>
      <c r="G14" s="11" t="n">
        <v>25</v>
      </c>
      <c r="H14" s="12">
        <f>IF(D14="","",SUM(E14:G14))</f>
        <v/>
      </c>
      <c r="I14" s="12">
        <f>IF(D14="","",D14-H14)</f>
        <v/>
      </c>
      <c r="J14" s="13" t="n">
        <v>6</v>
      </c>
      <c r="K14" s="11" t="n">
        <v>3300</v>
      </c>
      <c r="L14" s="11" t="n">
        <v>3226</v>
      </c>
      <c r="M14" s="11" t="n">
        <v>19</v>
      </c>
      <c r="N14" s="14">
        <f>IF(N(D14)=0,"",I14/D14)</f>
        <v/>
      </c>
      <c r="O14" s="14">
        <f>IF(OR(N(I14)&lt;=0,J14="",K14=""),"",J14*K14/(I14*60))</f>
        <v/>
      </c>
      <c r="P14" s="14">
        <f>IF(OR(N(K14)=0,L14=""),"",L14/K14)</f>
        <v/>
      </c>
      <c r="Q14" s="15">
        <f>IF(OR(N14="",O14="",P14=""),"",N14*O14*P14)</f>
        <v/>
      </c>
      <c r="R14" s="16">
        <f>IF(OR(J14="",K14=""),"",J14*K14/60)</f>
        <v/>
      </c>
      <c r="S14" s="16">
        <f>IF(OR(J14="",L14=""),"",J14*L14/60)</f>
        <v/>
      </c>
      <c r="T14" s="17">
        <f>IF(A14="","",A14-WEEKDAY(A14,2)+1)</f>
        <v/>
      </c>
      <c r="U14" s="10" t="n"/>
    </row>
    <row r="15">
      <c r="A15" s="8" t="n">
        <v>46300</v>
      </c>
      <c r="B15" s="9" t="inlineStr">
        <is>
          <t>A</t>
        </is>
      </c>
      <c r="C15" s="10" t="inlineStr">
        <is>
          <t>Line 1</t>
        </is>
      </c>
      <c r="D15" s="11" t="n">
        <v>450</v>
      </c>
      <c r="E15" s="11" t="n">
        <v>10</v>
      </c>
      <c r="F15" s="11" t="n">
        <v>22</v>
      </c>
      <c r="G15" s="11" t="n">
        <v>8</v>
      </c>
      <c r="H15" s="12">
        <f>IF(D15="","",SUM(E15:G15))</f>
        <v/>
      </c>
      <c r="I15" s="12">
        <f>IF(D15="","",D15-H15)</f>
        <v/>
      </c>
      <c r="J15" s="13" t="n">
        <v>6</v>
      </c>
      <c r="K15" s="11" t="n">
        <v>3500</v>
      </c>
      <c r="L15" s="11" t="n">
        <v>3425</v>
      </c>
      <c r="M15" s="11" t="n">
        <v>25</v>
      </c>
      <c r="N15" s="14">
        <f>IF(N(D15)=0,"",I15/D15)</f>
        <v/>
      </c>
      <c r="O15" s="14">
        <f>IF(OR(N(I15)&lt;=0,J15="",K15=""),"",J15*K15/(I15*60))</f>
        <v/>
      </c>
      <c r="P15" s="14">
        <f>IF(OR(N(K15)=0,L15=""),"",L15/K15)</f>
        <v/>
      </c>
      <c r="Q15" s="15">
        <f>IF(OR(N15="",O15="",P15=""),"",N15*O15*P15)</f>
        <v/>
      </c>
      <c r="R15" s="16">
        <f>IF(OR(J15="",K15=""),"",J15*K15/60)</f>
        <v/>
      </c>
      <c r="S15" s="16">
        <f>IF(OR(J15="",L15=""),"",J15*L15/60)</f>
        <v/>
      </c>
      <c r="T15" s="17">
        <f>IF(A15="","",A15-WEEKDAY(A15,2)+1)</f>
        <v/>
      </c>
      <c r="U15" s="10" t="n"/>
    </row>
    <row r="16">
      <c r="A16" s="8" t="n">
        <v>46300</v>
      </c>
      <c r="B16" s="9" t="inlineStr">
        <is>
          <t>B</t>
        </is>
      </c>
      <c r="C16" s="10" t="inlineStr">
        <is>
          <t>Line 1</t>
        </is>
      </c>
      <c r="D16" s="11" t="n">
        <v>450</v>
      </c>
      <c r="E16" s="11" t="n">
        <v>0</v>
      </c>
      <c r="F16" s="11" t="n">
        <v>0</v>
      </c>
      <c r="G16" s="11" t="n">
        <v>15</v>
      </c>
      <c r="H16" s="12">
        <f>IF(D16="","",SUM(E16:G16))</f>
        <v/>
      </c>
      <c r="I16" s="12">
        <f>IF(D16="","",D16-H16)</f>
        <v/>
      </c>
      <c r="J16" s="13" t="n">
        <v>6</v>
      </c>
      <c r="K16" s="11" t="n">
        <v>3690</v>
      </c>
      <c r="L16" s="11" t="n">
        <v>3612</v>
      </c>
      <c r="M16" s="11" t="n">
        <v>14</v>
      </c>
      <c r="N16" s="14">
        <f>IF(N(D16)=0,"",I16/D16)</f>
        <v/>
      </c>
      <c r="O16" s="14">
        <f>IF(OR(N(I16)&lt;=0,J16="",K16=""),"",J16*K16/(I16*60))</f>
        <v/>
      </c>
      <c r="P16" s="14">
        <f>IF(OR(N(K16)=0,L16=""),"",L16/K16)</f>
        <v/>
      </c>
      <c r="Q16" s="15">
        <f>IF(OR(N16="",O16="",P16=""),"",N16*O16*P16)</f>
        <v/>
      </c>
      <c r="R16" s="16">
        <f>IF(OR(J16="",K16=""),"",J16*K16/60)</f>
        <v/>
      </c>
      <c r="S16" s="16">
        <f>IF(OR(J16="",L16=""),"",J16*L16/60)</f>
        <v/>
      </c>
      <c r="T16" s="17">
        <f>IF(A16="","",A16-WEEKDAY(A16,2)+1)</f>
        <v/>
      </c>
      <c r="U16" s="10" t="n"/>
    </row>
    <row r="17">
      <c r="A17" s="8" t="n">
        <v>46301</v>
      </c>
      <c r="B17" s="9" t="inlineStr">
        <is>
          <t>A</t>
        </is>
      </c>
      <c r="C17" s="10" t="inlineStr">
        <is>
          <t>Line 1</t>
        </is>
      </c>
      <c r="D17" s="11" t="n">
        <v>450</v>
      </c>
      <c r="E17" s="11" t="n">
        <v>18</v>
      </c>
      <c r="F17" s="11" t="n">
        <v>24</v>
      </c>
      <c r="G17" s="11" t="n">
        <v>6</v>
      </c>
      <c r="H17" s="12">
        <f>IF(D17="","",SUM(E17:G17))</f>
        <v/>
      </c>
      <c r="I17" s="12">
        <f>IF(D17="","",D17-H17)</f>
        <v/>
      </c>
      <c r="J17" s="13" t="n">
        <v>6</v>
      </c>
      <c r="K17" s="11" t="n">
        <v>3430</v>
      </c>
      <c r="L17" s="11" t="n">
        <v>3358</v>
      </c>
      <c r="M17" s="11" t="n">
        <v>27</v>
      </c>
      <c r="N17" s="14">
        <f>IF(N(D17)=0,"",I17/D17)</f>
        <v/>
      </c>
      <c r="O17" s="14">
        <f>IF(OR(N(I17)&lt;=0,J17="",K17=""),"",J17*K17/(I17*60))</f>
        <v/>
      </c>
      <c r="P17" s="14">
        <f>IF(OR(N(K17)=0,L17=""),"",L17/K17)</f>
        <v/>
      </c>
      <c r="Q17" s="15">
        <f>IF(OR(N17="",O17="",P17=""),"",N17*O17*P17)</f>
        <v/>
      </c>
      <c r="R17" s="16">
        <f>IF(OR(J17="",K17=""),"",J17*K17/60)</f>
        <v/>
      </c>
      <c r="S17" s="16">
        <f>IF(OR(J17="",L17=""),"",J17*L17/60)</f>
        <v/>
      </c>
      <c r="T17" s="17">
        <f>IF(A17="","",A17-WEEKDAY(A17,2)+1)</f>
        <v/>
      </c>
      <c r="U17" s="10" t="n"/>
    </row>
    <row r="18">
      <c r="A18" s="8" t="n">
        <v>46301</v>
      </c>
      <c r="B18" s="9" t="inlineStr">
        <is>
          <t>B</t>
        </is>
      </c>
      <c r="C18" s="10" t="inlineStr">
        <is>
          <t>Line 1</t>
        </is>
      </c>
      <c r="D18" s="11" t="n">
        <v>450</v>
      </c>
      <c r="E18" s="11" t="n">
        <v>0</v>
      </c>
      <c r="F18" s="11" t="n">
        <v>0</v>
      </c>
      <c r="G18" s="11" t="n">
        <v>20</v>
      </c>
      <c r="H18" s="12">
        <f>IF(D18="","",SUM(E18:G18))</f>
        <v/>
      </c>
      <c r="I18" s="12">
        <f>IF(D18="","",D18-H18)</f>
        <v/>
      </c>
      <c r="J18" s="13" t="n">
        <v>6</v>
      </c>
      <c r="K18" s="11" t="n">
        <v>3700</v>
      </c>
      <c r="L18" s="11" t="n">
        <v>3631</v>
      </c>
      <c r="M18" s="11" t="n">
        <v>12</v>
      </c>
      <c r="N18" s="14">
        <f>IF(N(D18)=0,"",I18/D18)</f>
        <v/>
      </c>
      <c r="O18" s="14">
        <f>IF(OR(N(I18)&lt;=0,J18="",K18=""),"",J18*K18/(I18*60))</f>
        <v/>
      </c>
      <c r="P18" s="14">
        <f>IF(OR(N(K18)=0,L18=""),"",L18/K18)</f>
        <v/>
      </c>
      <c r="Q18" s="15">
        <f>IF(OR(N18="",O18="",P18=""),"",N18*O18*P18)</f>
        <v/>
      </c>
      <c r="R18" s="16">
        <f>IF(OR(J18="",K18=""),"",J18*K18/60)</f>
        <v/>
      </c>
      <c r="S18" s="16">
        <f>IF(OR(J18="",L18=""),"",J18*L18/60)</f>
        <v/>
      </c>
      <c r="T18" s="17">
        <f>IF(A18="","",A18-WEEKDAY(A18,2)+1)</f>
        <v/>
      </c>
      <c r="U18" s="10" t="n"/>
    </row>
    <row r="19">
      <c r="A19" s="8" t="n">
        <v>46302</v>
      </c>
      <c r="B19" s="9" t="inlineStr">
        <is>
          <t>A</t>
        </is>
      </c>
      <c r="C19" s="10" t="inlineStr">
        <is>
          <t>Line 1</t>
        </is>
      </c>
      <c r="D19" s="11" t="n">
        <v>450</v>
      </c>
      <c r="E19" s="11" t="n">
        <v>30</v>
      </c>
      <c r="F19" s="11" t="n">
        <v>20</v>
      </c>
      <c r="G19" s="11" t="n">
        <v>5</v>
      </c>
      <c r="H19" s="12">
        <f>IF(D19="","",SUM(E19:G19))</f>
        <v/>
      </c>
      <c r="I19" s="12">
        <f>IF(D19="","",D19-H19)</f>
        <v/>
      </c>
      <c r="J19" s="13" t="n">
        <v>6</v>
      </c>
      <c r="K19" s="11" t="n">
        <v>3350</v>
      </c>
      <c r="L19" s="11" t="n">
        <v>3284</v>
      </c>
      <c r="M19" s="11" t="n">
        <v>24</v>
      </c>
      <c r="N19" s="14">
        <f>IF(N(D19)=0,"",I19/D19)</f>
        <v/>
      </c>
      <c r="O19" s="14">
        <f>IF(OR(N(I19)&lt;=0,J19="",K19=""),"",J19*K19/(I19*60))</f>
        <v/>
      </c>
      <c r="P19" s="14">
        <f>IF(OR(N(K19)=0,L19=""),"",L19/K19)</f>
        <v/>
      </c>
      <c r="Q19" s="15">
        <f>IF(OR(N19="",O19="",P19=""),"",N19*O19*P19)</f>
        <v/>
      </c>
      <c r="R19" s="16">
        <f>IF(OR(J19="",K19=""),"",J19*K19/60)</f>
        <v/>
      </c>
      <c r="S19" s="16">
        <f>IF(OR(J19="",L19=""),"",J19*L19/60)</f>
        <v/>
      </c>
      <c r="T19" s="17">
        <f>IF(A19="","",A19-WEEKDAY(A19,2)+1)</f>
        <v/>
      </c>
      <c r="U19" s="10" t="n"/>
    </row>
    <row r="20">
      <c r="A20" s="8" t="n">
        <v>46302</v>
      </c>
      <c r="B20" s="9" t="inlineStr">
        <is>
          <t>B</t>
        </is>
      </c>
      <c r="C20" s="10" t="inlineStr">
        <is>
          <t>Line 1</t>
        </is>
      </c>
      <c r="D20" s="11" t="n">
        <v>450</v>
      </c>
      <c r="E20" s="11" t="n">
        <v>0</v>
      </c>
      <c r="F20" s="11" t="n">
        <v>0</v>
      </c>
      <c r="G20" s="11" t="n">
        <v>12</v>
      </c>
      <c r="H20" s="12">
        <f>IF(D20="","",SUM(E20:G20))</f>
        <v/>
      </c>
      <c r="I20" s="12">
        <f>IF(D20="","",D20-H20)</f>
        <v/>
      </c>
      <c r="J20" s="13" t="n">
        <v>6</v>
      </c>
      <c r="K20" s="11" t="n">
        <v>3760</v>
      </c>
      <c r="L20" s="11" t="n">
        <v>3688</v>
      </c>
      <c r="M20" s="11" t="n">
        <v>15</v>
      </c>
      <c r="N20" s="14">
        <f>IF(N(D20)=0,"",I20/D20)</f>
        <v/>
      </c>
      <c r="O20" s="14">
        <f>IF(OR(N(I20)&lt;=0,J20="",K20=""),"",J20*K20/(I20*60))</f>
        <v/>
      </c>
      <c r="P20" s="14">
        <f>IF(OR(N(K20)=0,L20=""),"",L20/K20)</f>
        <v/>
      </c>
      <c r="Q20" s="15">
        <f>IF(OR(N20="",O20="",P20=""),"",N20*O20*P20)</f>
        <v/>
      </c>
      <c r="R20" s="16">
        <f>IF(OR(J20="",K20=""),"",J20*K20/60)</f>
        <v/>
      </c>
      <c r="S20" s="16">
        <f>IF(OR(J20="",L20=""),"",J20*L20/60)</f>
        <v/>
      </c>
      <c r="T20" s="17">
        <f>IF(A20="","",A20-WEEKDAY(A20,2)+1)</f>
        <v/>
      </c>
      <c r="U20" s="10" t="n"/>
    </row>
    <row r="21">
      <c r="A21" s="8" t="n">
        <v>46303</v>
      </c>
      <c r="B21" s="9" t="inlineStr">
        <is>
          <t>A</t>
        </is>
      </c>
      <c r="C21" s="10" t="inlineStr">
        <is>
          <t>Line 1</t>
        </is>
      </c>
      <c r="D21" s="11" t="n">
        <v>450</v>
      </c>
      <c r="E21" s="11" t="n">
        <v>0</v>
      </c>
      <c r="F21" s="11" t="n">
        <v>26</v>
      </c>
      <c r="G21" s="11" t="n">
        <v>10</v>
      </c>
      <c r="H21" s="12">
        <f>IF(D21="","",SUM(E21:G21))</f>
        <v/>
      </c>
      <c r="I21" s="12">
        <f>IF(D21="","",D21-H21)</f>
        <v/>
      </c>
      <c r="J21" s="13" t="n">
        <v>6</v>
      </c>
      <c r="K21" s="11" t="n">
        <v>3560</v>
      </c>
      <c r="L21" s="11" t="n">
        <v>3492</v>
      </c>
      <c r="M21" s="11" t="n">
        <v>28</v>
      </c>
      <c r="N21" s="14">
        <f>IF(N(D21)=0,"",I21/D21)</f>
        <v/>
      </c>
      <c r="O21" s="14">
        <f>IF(OR(N(I21)&lt;=0,J21="",K21=""),"",J21*K21/(I21*60))</f>
        <v/>
      </c>
      <c r="P21" s="14">
        <f>IF(OR(N(K21)=0,L21=""),"",L21/K21)</f>
        <v/>
      </c>
      <c r="Q21" s="15">
        <f>IF(OR(N21="",O21="",P21=""),"",N21*O21*P21)</f>
        <v/>
      </c>
      <c r="R21" s="16">
        <f>IF(OR(J21="",K21=""),"",J21*K21/60)</f>
        <v/>
      </c>
      <c r="S21" s="16">
        <f>IF(OR(J21="",L21=""),"",J21*L21/60)</f>
        <v/>
      </c>
      <c r="T21" s="17">
        <f>IF(A21="","",A21-WEEKDAY(A21,2)+1)</f>
        <v/>
      </c>
      <c r="U21" s="10" t="n"/>
    </row>
    <row r="22">
      <c r="A22" s="8" t="n">
        <v>46303</v>
      </c>
      <c r="B22" s="9" t="inlineStr">
        <is>
          <t>B</t>
        </is>
      </c>
      <c r="C22" s="10" t="inlineStr">
        <is>
          <t>Line 1</t>
        </is>
      </c>
      <c r="D22" s="11" t="n">
        <v>450</v>
      </c>
      <c r="E22" s="11" t="n">
        <v>12</v>
      </c>
      <c r="F22" s="11" t="n">
        <v>0</v>
      </c>
      <c r="G22" s="11" t="n">
        <v>14</v>
      </c>
      <c r="H22" s="12">
        <f>IF(D22="","",SUM(E22:G22))</f>
        <v/>
      </c>
      <c r="I22" s="12">
        <f>IF(D22="","",D22-H22)</f>
        <v/>
      </c>
      <c r="J22" s="13" t="n">
        <v>6</v>
      </c>
      <c r="K22" s="11" t="n">
        <v>3610</v>
      </c>
      <c r="L22" s="11" t="n">
        <v>3541</v>
      </c>
      <c r="M22" s="11" t="n">
        <v>13</v>
      </c>
      <c r="N22" s="14">
        <f>IF(N(D22)=0,"",I22/D22)</f>
        <v/>
      </c>
      <c r="O22" s="14">
        <f>IF(OR(N(I22)&lt;=0,J22="",K22=""),"",J22*K22/(I22*60))</f>
        <v/>
      </c>
      <c r="P22" s="14">
        <f>IF(OR(N(K22)=0,L22=""),"",L22/K22)</f>
        <v/>
      </c>
      <c r="Q22" s="15">
        <f>IF(OR(N22="",O22="",P22=""),"",N22*O22*P22)</f>
        <v/>
      </c>
      <c r="R22" s="16">
        <f>IF(OR(J22="",K22=""),"",J22*K22/60)</f>
        <v/>
      </c>
      <c r="S22" s="16">
        <f>IF(OR(J22="",L22=""),"",J22*L22/60)</f>
        <v/>
      </c>
      <c r="T22" s="17">
        <f>IF(A22="","",A22-WEEKDAY(A22,2)+1)</f>
        <v/>
      </c>
      <c r="U22" s="10" t="n"/>
    </row>
    <row r="23">
      <c r="A23" s="8" t="n">
        <v>46304</v>
      </c>
      <c r="B23" s="9" t="inlineStr">
        <is>
          <t>A</t>
        </is>
      </c>
      <c r="C23" s="10" t="inlineStr">
        <is>
          <t>Line 1</t>
        </is>
      </c>
      <c r="D23" s="11" t="n">
        <v>450</v>
      </c>
      <c r="E23" s="11" t="n">
        <v>0</v>
      </c>
      <c r="F23" s="11" t="n">
        <v>21</v>
      </c>
      <c r="G23" s="11" t="n">
        <v>9</v>
      </c>
      <c r="H23" s="12">
        <f>IF(D23="","",SUM(E23:G23))</f>
        <v/>
      </c>
      <c r="I23" s="12">
        <f>IF(D23="","",D23-H23)</f>
        <v/>
      </c>
      <c r="J23" s="13" t="n">
        <v>6</v>
      </c>
      <c r="K23" s="11" t="n">
        <v>3620</v>
      </c>
      <c r="L23" s="11" t="n">
        <v>3553</v>
      </c>
      <c r="M23" s="11" t="n">
        <v>22</v>
      </c>
      <c r="N23" s="14">
        <f>IF(N(D23)=0,"",I23/D23)</f>
        <v/>
      </c>
      <c r="O23" s="14">
        <f>IF(OR(N(I23)&lt;=0,J23="",K23=""),"",J23*K23/(I23*60))</f>
        <v/>
      </c>
      <c r="P23" s="14">
        <f>IF(OR(N(K23)=0,L23=""),"",L23/K23)</f>
        <v/>
      </c>
      <c r="Q23" s="15">
        <f>IF(OR(N23="",O23="",P23=""),"",N23*O23*P23)</f>
        <v/>
      </c>
      <c r="R23" s="16">
        <f>IF(OR(J23="",K23=""),"",J23*K23/60)</f>
        <v/>
      </c>
      <c r="S23" s="16">
        <f>IF(OR(J23="",L23=""),"",J23*L23/60)</f>
        <v/>
      </c>
      <c r="T23" s="17">
        <f>IF(A23="","",A23-WEEKDAY(A23,2)+1)</f>
        <v/>
      </c>
      <c r="U23" s="10" t="n"/>
    </row>
    <row r="24">
      <c r="A24" s="8" t="n">
        <v>46304</v>
      </c>
      <c r="B24" s="9" t="inlineStr">
        <is>
          <t>B</t>
        </is>
      </c>
      <c r="C24" s="10" t="inlineStr">
        <is>
          <t>Line 1</t>
        </is>
      </c>
      <c r="D24" s="11" t="n">
        <v>450</v>
      </c>
      <c r="E24" s="11" t="n">
        <v>8</v>
      </c>
      <c r="F24" s="11" t="n">
        <v>0</v>
      </c>
      <c r="G24" s="11" t="n">
        <v>10</v>
      </c>
      <c r="H24" s="12">
        <f>IF(D24="","",SUM(E24:G24))</f>
        <v/>
      </c>
      <c r="I24" s="12">
        <f>IF(D24="","",D24-H24)</f>
        <v/>
      </c>
      <c r="J24" s="13" t="n">
        <v>6</v>
      </c>
      <c r="K24" s="11" t="n">
        <v>3700</v>
      </c>
      <c r="L24" s="11" t="n">
        <v>3634</v>
      </c>
      <c r="M24" s="11" t="n">
        <v>12</v>
      </c>
      <c r="N24" s="14">
        <f>IF(N(D24)=0,"",I24/D24)</f>
        <v/>
      </c>
      <c r="O24" s="14">
        <f>IF(OR(N(I24)&lt;=0,J24="",K24=""),"",J24*K24/(I24*60))</f>
        <v/>
      </c>
      <c r="P24" s="14">
        <f>IF(OR(N(K24)=0,L24=""),"",L24/K24)</f>
        <v/>
      </c>
      <c r="Q24" s="15">
        <f>IF(OR(N24="",O24="",P24=""),"",N24*O24*P24)</f>
        <v/>
      </c>
      <c r="R24" s="16">
        <f>IF(OR(J24="",K24=""),"",J24*K24/60)</f>
        <v/>
      </c>
      <c r="S24" s="16">
        <f>IF(OR(J24="",L24=""),"",J24*L24/60)</f>
        <v/>
      </c>
      <c r="T24" s="17">
        <f>IF(A24="","",A24-WEEKDAY(A24,2)+1)</f>
        <v/>
      </c>
      <c r="U24" s="10" t="n"/>
    </row>
    <row r="25">
      <c r="A25" s="8" t="n"/>
      <c r="B25" s="9" t="n"/>
      <c r="C25" s="10" t="n"/>
      <c r="D25" s="11" t="n"/>
      <c r="E25" s="11" t="n"/>
      <c r="F25" s="11" t="n"/>
      <c r="G25" s="11" t="n"/>
      <c r="H25" s="12">
        <f>IF(D25="","",SUM(E25:G25))</f>
        <v/>
      </c>
      <c r="I25" s="12">
        <f>IF(D25="","",D25-H25)</f>
        <v/>
      </c>
      <c r="J25" s="13" t="n"/>
      <c r="K25" s="11" t="n"/>
      <c r="L25" s="11" t="n"/>
      <c r="M25" s="11" t="n"/>
      <c r="N25" s="14">
        <f>IF(N(D25)=0,"",I25/D25)</f>
        <v/>
      </c>
      <c r="O25" s="14">
        <f>IF(OR(N(I25)&lt;=0,J25="",K25=""),"",J25*K25/(I25*60))</f>
        <v/>
      </c>
      <c r="P25" s="14">
        <f>IF(OR(N(K25)=0,L25=""),"",L25/K25)</f>
        <v/>
      </c>
      <c r="Q25" s="15">
        <f>IF(OR(N25="",O25="",P25=""),"",N25*O25*P25)</f>
        <v/>
      </c>
      <c r="R25" s="16">
        <f>IF(OR(J25="",K25=""),"",J25*K25/60)</f>
        <v/>
      </c>
      <c r="S25" s="16">
        <f>IF(OR(J25="",L25=""),"",J25*L25/60)</f>
        <v/>
      </c>
      <c r="T25" s="17">
        <f>IF(A25="","",A25-WEEKDAY(A25,2)+1)</f>
        <v/>
      </c>
      <c r="U25" s="10" t="n"/>
    </row>
    <row r="26">
      <c r="A26" s="8" t="n"/>
      <c r="B26" s="9" t="n"/>
      <c r="C26" s="10" t="n"/>
      <c r="D26" s="11" t="n"/>
      <c r="E26" s="11" t="n"/>
      <c r="F26" s="11" t="n"/>
      <c r="G26" s="11" t="n"/>
      <c r="H26" s="12">
        <f>IF(D26="","",SUM(E26:G26))</f>
        <v/>
      </c>
      <c r="I26" s="12">
        <f>IF(D26="","",D26-H26)</f>
        <v/>
      </c>
      <c r="J26" s="13" t="n"/>
      <c r="K26" s="11" t="n"/>
      <c r="L26" s="11" t="n"/>
      <c r="M26" s="11" t="n"/>
      <c r="N26" s="14">
        <f>IF(N(D26)=0,"",I26/D26)</f>
        <v/>
      </c>
      <c r="O26" s="14">
        <f>IF(OR(N(I26)&lt;=0,J26="",K26=""),"",J26*K26/(I26*60))</f>
        <v/>
      </c>
      <c r="P26" s="14">
        <f>IF(OR(N(K26)=0,L26=""),"",L26/K26)</f>
        <v/>
      </c>
      <c r="Q26" s="15">
        <f>IF(OR(N26="",O26="",P26=""),"",N26*O26*P26)</f>
        <v/>
      </c>
      <c r="R26" s="16">
        <f>IF(OR(J26="",K26=""),"",J26*K26/60)</f>
        <v/>
      </c>
      <c r="S26" s="16">
        <f>IF(OR(J26="",L26=""),"",J26*L26/60)</f>
        <v/>
      </c>
      <c r="T26" s="17">
        <f>IF(A26="","",A26-WEEKDAY(A26,2)+1)</f>
        <v/>
      </c>
      <c r="U26" s="10" t="n"/>
    </row>
    <row r="27">
      <c r="A27" s="8" t="n"/>
      <c r="B27" s="9" t="n"/>
      <c r="C27" s="10" t="n"/>
      <c r="D27" s="11" t="n"/>
      <c r="E27" s="11" t="n"/>
      <c r="F27" s="11" t="n"/>
      <c r="G27" s="11" t="n"/>
      <c r="H27" s="12">
        <f>IF(D27="","",SUM(E27:G27))</f>
        <v/>
      </c>
      <c r="I27" s="12">
        <f>IF(D27="","",D27-H27)</f>
        <v/>
      </c>
      <c r="J27" s="13" t="n"/>
      <c r="K27" s="11" t="n"/>
      <c r="L27" s="11" t="n"/>
      <c r="M27" s="11" t="n"/>
      <c r="N27" s="14">
        <f>IF(N(D27)=0,"",I27/D27)</f>
        <v/>
      </c>
      <c r="O27" s="14">
        <f>IF(OR(N(I27)&lt;=0,J27="",K27=""),"",J27*K27/(I27*60))</f>
        <v/>
      </c>
      <c r="P27" s="14">
        <f>IF(OR(N(K27)=0,L27=""),"",L27/K27)</f>
        <v/>
      </c>
      <c r="Q27" s="15">
        <f>IF(OR(N27="",O27="",P27=""),"",N27*O27*P27)</f>
        <v/>
      </c>
      <c r="R27" s="16">
        <f>IF(OR(J27="",K27=""),"",J27*K27/60)</f>
        <v/>
      </c>
      <c r="S27" s="16">
        <f>IF(OR(J27="",L27=""),"",J27*L27/60)</f>
        <v/>
      </c>
      <c r="T27" s="17">
        <f>IF(A27="","",A27-WEEKDAY(A27,2)+1)</f>
        <v/>
      </c>
      <c r="U27" s="10" t="n"/>
    </row>
    <row r="28">
      <c r="A28" s="8" t="n"/>
      <c r="B28" s="9" t="n"/>
      <c r="C28" s="10" t="n"/>
      <c r="D28" s="11" t="n"/>
      <c r="E28" s="11" t="n"/>
      <c r="F28" s="11" t="n"/>
      <c r="G28" s="11" t="n"/>
      <c r="H28" s="12">
        <f>IF(D28="","",SUM(E28:G28))</f>
        <v/>
      </c>
      <c r="I28" s="12">
        <f>IF(D28="","",D28-H28)</f>
        <v/>
      </c>
      <c r="J28" s="13" t="n"/>
      <c r="K28" s="11" t="n"/>
      <c r="L28" s="11" t="n"/>
      <c r="M28" s="11" t="n"/>
      <c r="N28" s="14">
        <f>IF(N(D28)=0,"",I28/D28)</f>
        <v/>
      </c>
      <c r="O28" s="14">
        <f>IF(OR(N(I28)&lt;=0,J28="",K28=""),"",J28*K28/(I28*60))</f>
        <v/>
      </c>
      <c r="P28" s="14">
        <f>IF(OR(N(K28)=0,L28=""),"",L28/K28)</f>
        <v/>
      </c>
      <c r="Q28" s="15">
        <f>IF(OR(N28="",O28="",P28=""),"",N28*O28*P28)</f>
        <v/>
      </c>
      <c r="R28" s="16">
        <f>IF(OR(J28="",K28=""),"",J28*K28/60)</f>
        <v/>
      </c>
      <c r="S28" s="16">
        <f>IF(OR(J28="",L28=""),"",J28*L28/60)</f>
        <v/>
      </c>
      <c r="T28" s="17">
        <f>IF(A28="","",A28-WEEKDAY(A28,2)+1)</f>
        <v/>
      </c>
      <c r="U28" s="10" t="n"/>
    </row>
    <row r="29">
      <c r="A29" s="8" t="n"/>
      <c r="B29" s="9" t="n"/>
      <c r="C29" s="10" t="n"/>
      <c r="D29" s="11" t="n"/>
      <c r="E29" s="11" t="n"/>
      <c r="F29" s="11" t="n"/>
      <c r="G29" s="11" t="n"/>
      <c r="H29" s="12">
        <f>IF(D29="","",SUM(E29:G29))</f>
        <v/>
      </c>
      <c r="I29" s="12">
        <f>IF(D29="","",D29-H29)</f>
        <v/>
      </c>
      <c r="J29" s="13" t="n"/>
      <c r="K29" s="11" t="n"/>
      <c r="L29" s="11" t="n"/>
      <c r="M29" s="11" t="n"/>
      <c r="N29" s="14">
        <f>IF(N(D29)=0,"",I29/D29)</f>
        <v/>
      </c>
      <c r="O29" s="14">
        <f>IF(OR(N(I29)&lt;=0,J29="",K29=""),"",J29*K29/(I29*60))</f>
        <v/>
      </c>
      <c r="P29" s="14">
        <f>IF(OR(N(K29)=0,L29=""),"",L29/K29)</f>
        <v/>
      </c>
      <c r="Q29" s="15">
        <f>IF(OR(N29="",O29="",P29=""),"",N29*O29*P29)</f>
        <v/>
      </c>
      <c r="R29" s="16">
        <f>IF(OR(J29="",K29=""),"",J29*K29/60)</f>
        <v/>
      </c>
      <c r="S29" s="16">
        <f>IF(OR(J29="",L29=""),"",J29*L29/60)</f>
        <v/>
      </c>
      <c r="T29" s="17">
        <f>IF(A29="","",A29-WEEKDAY(A29,2)+1)</f>
        <v/>
      </c>
      <c r="U29" s="10" t="n"/>
    </row>
    <row r="30">
      <c r="A30" s="8" t="n"/>
      <c r="B30" s="9" t="n"/>
      <c r="C30" s="10" t="n"/>
      <c r="D30" s="11" t="n"/>
      <c r="E30" s="11" t="n"/>
      <c r="F30" s="11" t="n"/>
      <c r="G30" s="11" t="n"/>
      <c r="H30" s="12">
        <f>IF(D30="","",SUM(E30:G30))</f>
        <v/>
      </c>
      <c r="I30" s="12">
        <f>IF(D30="","",D30-H30)</f>
        <v/>
      </c>
      <c r="J30" s="13" t="n"/>
      <c r="K30" s="11" t="n"/>
      <c r="L30" s="11" t="n"/>
      <c r="M30" s="11" t="n"/>
      <c r="N30" s="14">
        <f>IF(N(D30)=0,"",I30/D30)</f>
        <v/>
      </c>
      <c r="O30" s="14">
        <f>IF(OR(N(I30)&lt;=0,J30="",K30=""),"",J30*K30/(I30*60))</f>
        <v/>
      </c>
      <c r="P30" s="14">
        <f>IF(OR(N(K30)=0,L30=""),"",L30/K30)</f>
        <v/>
      </c>
      <c r="Q30" s="15">
        <f>IF(OR(N30="",O30="",P30=""),"",N30*O30*P30)</f>
        <v/>
      </c>
      <c r="R30" s="16">
        <f>IF(OR(J30="",K30=""),"",J30*K30/60)</f>
        <v/>
      </c>
      <c r="S30" s="16">
        <f>IF(OR(J30="",L30=""),"",J30*L30/60)</f>
        <v/>
      </c>
      <c r="T30" s="17">
        <f>IF(A30="","",A30-WEEKDAY(A30,2)+1)</f>
        <v/>
      </c>
      <c r="U30" s="10" t="n"/>
    </row>
    <row r="31">
      <c r="A31" s="8" t="n"/>
      <c r="B31" s="9" t="n"/>
      <c r="C31" s="10" t="n"/>
      <c r="D31" s="11" t="n"/>
      <c r="E31" s="11" t="n"/>
      <c r="F31" s="11" t="n"/>
      <c r="G31" s="11" t="n"/>
      <c r="H31" s="12">
        <f>IF(D31="","",SUM(E31:G31))</f>
        <v/>
      </c>
      <c r="I31" s="12">
        <f>IF(D31="","",D31-H31)</f>
        <v/>
      </c>
      <c r="J31" s="13" t="n"/>
      <c r="K31" s="11" t="n"/>
      <c r="L31" s="11" t="n"/>
      <c r="M31" s="11" t="n"/>
      <c r="N31" s="14">
        <f>IF(N(D31)=0,"",I31/D31)</f>
        <v/>
      </c>
      <c r="O31" s="14">
        <f>IF(OR(N(I31)&lt;=0,J31="",K31=""),"",J31*K31/(I31*60))</f>
        <v/>
      </c>
      <c r="P31" s="14">
        <f>IF(OR(N(K31)=0,L31=""),"",L31/K31)</f>
        <v/>
      </c>
      <c r="Q31" s="15">
        <f>IF(OR(N31="",O31="",P31=""),"",N31*O31*P31)</f>
        <v/>
      </c>
      <c r="R31" s="16">
        <f>IF(OR(J31="",K31=""),"",J31*K31/60)</f>
        <v/>
      </c>
      <c r="S31" s="16">
        <f>IF(OR(J31="",L31=""),"",J31*L31/60)</f>
        <v/>
      </c>
      <c r="T31" s="17">
        <f>IF(A31="","",A31-WEEKDAY(A31,2)+1)</f>
        <v/>
      </c>
      <c r="U31" s="10" t="n"/>
    </row>
    <row r="32">
      <c r="A32" s="8" t="n"/>
      <c r="B32" s="9" t="n"/>
      <c r="C32" s="10" t="n"/>
      <c r="D32" s="11" t="n"/>
      <c r="E32" s="11" t="n"/>
      <c r="F32" s="11" t="n"/>
      <c r="G32" s="11" t="n"/>
      <c r="H32" s="12">
        <f>IF(D32="","",SUM(E32:G32))</f>
        <v/>
      </c>
      <c r="I32" s="12">
        <f>IF(D32="","",D32-H32)</f>
        <v/>
      </c>
      <c r="J32" s="13" t="n"/>
      <c r="K32" s="11" t="n"/>
      <c r="L32" s="11" t="n"/>
      <c r="M32" s="11" t="n"/>
      <c r="N32" s="14">
        <f>IF(N(D32)=0,"",I32/D32)</f>
        <v/>
      </c>
      <c r="O32" s="14">
        <f>IF(OR(N(I32)&lt;=0,J32="",K32=""),"",J32*K32/(I32*60))</f>
        <v/>
      </c>
      <c r="P32" s="14">
        <f>IF(OR(N(K32)=0,L32=""),"",L32/K32)</f>
        <v/>
      </c>
      <c r="Q32" s="15">
        <f>IF(OR(N32="",O32="",P32=""),"",N32*O32*P32)</f>
        <v/>
      </c>
      <c r="R32" s="16">
        <f>IF(OR(J32="",K32=""),"",J32*K32/60)</f>
        <v/>
      </c>
      <c r="S32" s="16">
        <f>IF(OR(J32="",L32=""),"",J32*L32/60)</f>
        <v/>
      </c>
      <c r="T32" s="17">
        <f>IF(A32="","",A32-WEEKDAY(A32,2)+1)</f>
        <v/>
      </c>
      <c r="U32" s="10" t="n"/>
    </row>
    <row r="33">
      <c r="A33" s="8" t="n"/>
      <c r="B33" s="9" t="n"/>
      <c r="C33" s="10" t="n"/>
      <c r="D33" s="11" t="n"/>
      <c r="E33" s="11" t="n"/>
      <c r="F33" s="11" t="n"/>
      <c r="G33" s="11" t="n"/>
      <c r="H33" s="12">
        <f>IF(D33="","",SUM(E33:G33))</f>
        <v/>
      </c>
      <c r="I33" s="12">
        <f>IF(D33="","",D33-H33)</f>
        <v/>
      </c>
      <c r="J33" s="13" t="n"/>
      <c r="K33" s="11" t="n"/>
      <c r="L33" s="11" t="n"/>
      <c r="M33" s="11" t="n"/>
      <c r="N33" s="14">
        <f>IF(N(D33)=0,"",I33/D33)</f>
        <v/>
      </c>
      <c r="O33" s="14">
        <f>IF(OR(N(I33)&lt;=0,J33="",K33=""),"",J33*K33/(I33*60))</f>
        <v/>
      </c>
      <c r="P33" s="14">
        <f>IF(OR(N(K33)=0,L33=""),"",L33/K33)</f>
        <v/>
      </c>
      <c r="Q33" s="15">
        <f>IF(OR(N33="",O33="",P33=""),"",N33*O33*P33)</f>
        <v/>
      </c>
      <c r="R33" s="16">
        <f>IF(OR(J33="",K33=""),"",J33*K33/60)</f>
        <v/>
      </c>
      <c r="S33" s="16">
        <f>IF(OR(J33="",L33=""),"",J33*L33/60)</f>
        <v/>
      </c>
      <c r="T33" s="17">
        <f>IF(A33="","",A33-WEEKDAY(A33,2)+1)</f>
        <v/>
      </c>
      <c r="U33" s="10" t="n"/>
    </row>
    <row r="34">
      <c r="A34" s="8" t="n"/>
      <c r="B34" s="9" t="n"/>
      <c r="C34" s="10" t="n"/>
      <c r="D34" s="11" t="n"/>
      <c r="E34" s="11" t="n"/>
      <c r="F34" s="11" t="n"/>
      <c r="G34" s="11" t="n"/>
      <c r="H34" s="12">
        <f>IF(D34="","",SUM(E34:G34))</f>
        <v/>
      </c>
      <c r="I34" s="12">
        <f>IF(D34="","",D34-H34)</f>
        <v/>
      </c>
      <c r="J34" s="13" t="n"/>
      <c r="K34" s="11" t="n"/>
      <c r="L34" s="11" t="n"/>
      <c r="M34" s="11" t="n"/>
      <c r="N34" s="14">
        <f>IF(N(D34)=0,"",I34/D34)</f>
        <v/>
      </c>
      <c r="O34" s="14">
        <f>IF(OR(N(I34)&lt;=0,J34="",K34=""),"",J34*K34/(I34*60))</f>
        <v/>
      </c>
      <c r="P34" s="14">
        <f>IF(OR(N(K34)=0,L34=""),"",L34/K34)</f>
        <v/>
      </c>
      <c r="Q34" s="15">
        <f>IF(OR(N34="",O34="",P34=""),"",N34*O34*P34)</f>
        <v/>
      </c>
      <c r="R34" s="16">
        <f>IF(OR(J34="",K34=""),"",J34*K34/60)</f>
        <v/>
      </c>
      <c r="S34" s="16">
        <f>IF(OR(J34="",L34=""),"",J34*L34/60)</f>
        <v/>
      </c>
      <c r="T34" s="17">
        <f>IF(A34="","",A34-WEEKDAY(A34,2)+1)</f>
        <v/>
      </c>
      <c r="U34" s="10" t="n"/>
    </row>
    <row r="35">
      <c r="A35" s="8" t="n"/>
      <c r="B35" s="9" t="n"/>
      <c r="C35" s="10" t="n"/>
      <c r="D35" s="11" t="n"/>
      <c r="E35" s="11" t="n"/>
      <c r="F35" s="11" t="n"/>
      <c r="G35" s="11" t="n"/>
      <c r="H35" s="12">
        <f>IF(D35="","",SUM(E35:G35))</f>
        <v/>
      </c>
      <c r="I35" s="12">
        <f>IF(D35="","",D35-H35)</f>
        <v/>
      </c>
      <c r="J35" s="13" t="n"/>
      <c r="K35" s="11" t="n"/>
      <c r="L35" s="11" t="n"/>
      <c r="M35" s="11" t="n"/>
      <c r="N35" s="14">
        <f>IF(N(D35)=0,"",I35/D35)</f>
        <v/>
      </c>
      <c r="O35" s="14">
        <f>IF(OR(N(I35)&lt;=0,J35="",K35=""),"",J35*K35/(I35*60))</f>
        <v/>
      </c>
      <c r="P35" s="14">
        <f>IF(OR(N(K35)=0,L35=""),"",L35/K35)</f>
        <v/>
      </c>
      <c r="Q35" s="15">
        <f>IF(OR(N35="",O35="",P35=""),"",N35*O35*P35)</f>
        <v/>
      </c>
      <c r="R35" s="16">
        <f>IF(OR(J35="",K35=""),"",J35*K35/60)</f>
        <v/>
      </c>
      <c r="S35" s="16">
        <f>IF(OR(J35="",L35=""),"",J35*L35/60)</f>
        <v/>
      </c>
      <c r="T35" s="17">
        <f>IF(A35="","",A35-WEEKDAY(A35,2)+1)</f>
        <v/>
      </c>
      <c r="U35" s="10" t="n"/>
    </row>
    <row r="36">
      <c r="A36" s="8" t="n"/>
      <c r="B36" s="9" t="n"/>
      <c r="C36" s="10" t="n"/>
      <c r="D36" s="11" t="n"/>
      <c r="E36" s="11" t="n"/>
      <c r="F36" s="11" t="n"/>
      <c r="G36" s="11" t="n"/>
      <c r="H36" s="12">
        <f>IF(D36="","",SUM(E36:G36))</f>
        <v/>
      </c>
      <c r="I36" s="12">
        <f>IF(D36="","",D36-H36)</f>
        <v/>
      </c>
      <c r="J36" s="13" t="n"/>
      <c r="K36" s="11" t="n"/>
      <c r="L36" s="11" t="n"/>
      <c r="M36" s="11" t="n"/>
      <c r="N36" s="14">
        <f>IF(N(D36)=0,"",I36/D36)</f>
        <v/>
      </c>
      <c r="O36" s="14">
        <f>IF(OR(N(I36)&lt;=0,J36="",K36=""),"",J36*K36/(I36*60))</f>
        <v/>
      </c>
      <c r="P36" s="14">
        <f>IF(OR(N(K36)=0,L36=""),"",L36/K36)</f>
        <v/>
      </c>
      <c r="Q36" s="15">
        <f>IF(OR(N36="",O36="",P36=""),"",N36*O36*P36)</f>
        <v/>
      </c>
      <c r="R36" s="16">
        <f>IF(OR(J36="",K36=""),"",J36*K36/60)</f>
        <v/>
      </c>
      <c r="S36" s="16">
        <f>IF(OR(J36="",L36=""),"",J36*L36/60)</f>
        <v/>
      </c>
      <c r="T36" s="17">
        <f>IF(A36="","",A36-WEEKDAY(A36,2)+1)</f>
        <v/>
      </c>
      <c r="U36" s="10" t="n"/>
    </row>
    <row r="37">
      <c r="A37" s="8" t="n"/>
      <c r="B37" s="9" t="n"/>
      <c r="C37" s="10" t="n"/>
      <c r="D37" s="11" t="n"/>
      <c r="E37" s="11" t="n"/>
      <c r="F37" s="11" t="n"/>
      <c r="G37" s="11" t="n"/>
      <c r="H37" s="12">
        <f>IF(D37="","",SUM(E37:G37))</f>
        <v/>
      </c>
      <c r="I37" s="12">
        <f>IF(D37="","",D37-H37)</f>
        <v/>
      </c>
      <c r="J37" s="13" t="n"/>
      <c r="K37" s="11" t="n"/>
      <c r="L37" s="11" t="n"/>
      <c r="M37" s="11" t="n"/>
      <c r="N37" s="14">
        <f>IF(N(D37)=0,"",I37/D37)</f>
        <v/>
      </c>
      <c r="O37" s="14">
        <f>IF(OR(N(I37)&lt;=0,J37="",K37=""),"",J37*K37/(I37*60))</f>
        <v/>
      </c>
      <c r="P37" s="14">
        <f>IF(OR(N(K37)=0,L37=""),"",L37/K37)</f>
        <v/>
      </c>
      <c r="Q37" s="15">
        <f>IF(OR(N37="",O37="",P37=""),"",N37*O37*P37)</f>
        <v/>
      </c>
      <c r="R37" s="16">
        <f>IF(OR(J37="",K37=""),"",J37*K37/60)</f>
        <v/>
      </c>
      <c r="S37" s="16">
        <f>IF(OR(J37="",L37=""),"",J37*L37/60)</f>
        <v/>
      </c>
      <c r="T37" s="17">
        <f>IF(A37="","",A37-WEEKDAY(A37,2)+1)</f>
        <v/>
      </c>
      <c r="U37" s="10" t="n"/>
    </row>
    <row r="38">
      <c r="A38" s="8" t="n"/>
      <c r="B38" s="9" t="n"/>
      <c r="C38" s="10" t="n"/>
      <c r="D38" s="11" t="n"/>
      <c r="E38" s="11" t="n"/>
      <c r="F38" s="11" t="n"/>
      <c r="G38" s="11" t="n"/>
      <c r="H38" s="12">
        <f>IF(D38="","",SUM(E38:G38))</f>
        <v/>
      </c>
      <c r="I38" s="12">
        <f>IF(D38="","",D38-H38)</f>
        <v/>
      </c>
      <c r="J38" s="13" t="n"/>
      <c r="K38" s="11" t="n"/>
      <c r="L38" s="11" t="n"/>
      <c r="M38" s="11" t="n"/>
      <c r="N38" s="14">
        <f>IF(N(D38)=0,"",I38/D38)</f>
        <v/>
      </c>
      <c r="O38" s="14">
        <f>IF(OR(N(I38)&lt;=0,J38="",K38=""),"",J38*K38/(I38*60))</f>
        <v/>
      </c>
      <c r="P38" s="14">
        <f>IF(OR(N(K38)=0,L38=""),"",L38/K38)</f>
        <v/>
      </c>
      <c r="Q38" s="15">
        <f>IF(OR(N38="",O38="",P38=""),"",N38*O38*P38)</f>
        <v/>
      </c>
      <c r="R38" s="16">
        <f>IF(OR(J38="",K38=""),"",J38*K38/60)</f>
        <v/>
      </c>
      <c r="S38" s="16">
        <f>IF(OR(J38="",L38=""),"",J38*L38/60)</f>
        <v/>
      </c>
      <c r="T38" s="17">
        <f>IF(A38="","",A38-WEEKDAY(A38,2)+1)</f>
        <v/>
      </c>
      <c r="U38" s="10" t="n"/>
    </row>
    <row r="39">
      <c r="A39" s="8" t="n"/>
      <c r="B39" s="9" t="n"/>
      <c r="C39" s="10" t="n"/>
      <c r="D39" s="11" t="n"/>
      <c r="E39" s="11" t="n"/>
      <c r="F39" s="11" t="n"/>
      <c r="G39" s="11" t="n"/>
      <c r="H39" s="12">
        <f>IF(D39="","",SUM(E39:G39))</f>
        <v/>
      </c>
      <c r="I39" s="12">
        <f>IF(D39="","",D39-H39)</f>
        <v/>
      </c>
      <c r="J39" s="13" t="n"/>
      <c r="K39" s="11" t="n"/>
      <c r="L39" s="11" t="n"/>
      <c r="M39" s="11" t="n"/>
      <c r="N39" s="14">
        <f>IF(N(D39)=0,"",I39/D39)</f>
        <v/>
      </c>
      <c r="O39" s="14">
        <f>IF(OR(N(I39)&lt;=0,J39="",K39=""),"",J39*K39/(I39*60))</f>
        <v/>
      </c>
      <c r="P39" s="14">
        <f>IF(OR(N(K39)=0,L39=""),"",L39/K39)</f>
        <v/>
      </c>
      <c r="Q39" s="15">
        <f>IF(OR(N39="",O39="",P39=""),"",N39*O39*P39)</f>
        <v/>
      </c>
      <c r="R39" s="16">
        <f>IF(OR(J39="",K39=""),"",J39*K39/60)</f>
        <v/>
      </c>
      <c r="S39" s="16">
        <f>IF(OR(J39="",L39=""),"",J39*L39/60)</f>
        <v/>
      </c>
      <c r="T39" s="17">
        <f>IF(A39="","",A39-WEEKDAY(A39,2)+1)</f>
        <v/>
      </c>
      <c r="U39" s="10" t="n"/>
    </row>
    <row r="40">
      <c r="A40" s="8" t="n"/>
      <c r="B40" s="9" t="n"/>
      <c r="C40" s="10" t="n"/>
      <c r="D40" s="11" t="n"/>
      <c r="E40" s="11" t="n"/>
      <c r="F40" s="11" t="n"/>
      <c r="G40" s="11" t="n"/>
      <c r="H40" s="12">
        <f>IF(D40="","",SUM(E40:G40))</f>
        <v/>
      </c>
      <c r="I40" s="12">
        <f>IF(D40="","",D40-H40)</f>
        <v/>
      </c>
      <c r="J40" s="13" t="n"/>
      <c r="K40" s="11" t="n"/>
      <c r="L40" s="11" t="n"/>
      <c r="M40" s="11" t="n"/>
      <c r="N40" s="14">
        <f>IF(N(D40)=0,"",I40/D40)</f>
        <v/>
      </c>
      <c r="O40" s="14">
        <f>IF(OR(N(I40)&lt;=0,J40="",K40=""),"",J40*K40/(I40*60))</f>
        <v/>
      </c>
      <c r="P40" s="14">
        <f>IF(OR(N(K40)=0,L40=""),"",L40/K40)</f>
        <v/>
      </c>
      <c r="Q40" s="15">
        <f>IF(OR(N40="",O40="",P40=""),"",N40*O40*P40)</f>
        <v/>
      </c>
      <c r="R40" s="16">
        <f>IF(OR(J40="",K40=""),"",J40*K40/60)</f>
        <v/>
      </c>
      <c r="S40" s="16">
        <f>IF(OR(J40="",L40=""),"",J40*L40/60)</f>
        <v/>
      </c>
      <c r="T40" s="17">
        <f>IF(A40="","",A40-WEEKDAY(A40,2)+1)</f>
        <v/>
      </c>
      <c r="U40" s="10" t="n"/>
    </row>
    <row r="41">
      <c r="A41" s="8" t="n"/>
      <c r="B41" s="9" t="n"/>
      <c r="C41" s="10" t="n"/>
      <c r="D41" s="11" t="n"/>
      <c r="E41" s="11" t="n"/>
      <c r="F41" s="11" t="n"/>
      <c r="G41" s="11" t="n"/>
      <c r="H41" s="12">
        <f>IF(D41="","",SUM(E41:G41))</f>
        <v/>
      </c>
      <c r="I41" s="12">
        <f>IF(D41="","",D41-H41)</f>
        <v/>
      </c>
      <c r="J41" s="13" t="n"/>
      <c r="K41" s="11" t="n"/>
      <c r="L41" s="11" t="n"/>
      <c r="M41" s="11" t="n"/>
      <c r="N41" s="14">
        <f>IF(N(D41)=0,"",I41/D41)</f>
        <v/>
      </c>
      <c r="O41" s="14">
        <f>IF(OR(N(I41)&lt;=0,J41="",K41=""),"",J41*K41/(I41*60))</f>
        <v/>
      </c>
      <c r="P41" s="14">
        <f>IF(OR(N(K41)=0,L41=""),"",L41/K41)</f>
        <v/>
      </c>
      <c r="Q41" s="15">
        <f>IF(OR(N41="",O41="",P41=""),"",N41*O41*P41)</f>
        <v/>
      </c>
      <c r="R41" s="16">
        <f>IF(OR(J41="",K41=""),"",J41*K41/60)</f>
        <v/>
      </c>
      <c r="S41" s="16">
        <f>IF(OR(J41="",L41=""),"",J41*L41/60)</f>
        <v/>
      </c>
      <c r="T41" s="17">
        <f>IF(A41="","",A41-WEEKDAY(A41,2)+1)</f>
        <v/>
      </c>
      <c r="U41" s="10" t="n"/>
    </row>
    <row r="42">
      <c r="A42" s="8" t="n"/>
      <c r="B42" s="9" t="n"/>
      <c r="C42" s="10" t="n"/>
      <c r="D42" s="11" t="n"/>
      <c r="E42" s="11" t="n"/>
      <c r="F42" s="11" t="n"/>
      <c r="G42" s="11" t="n"/>
      <c r="H42" s="12">
        <f>IF(D42="","",SUM(E42:G42))</f>
        <v/>
      </c>
      <c r="I42" s="12">
        <f>IF(D42="","",D42-H42)</f>
        <v/>
      </c>
      <c r="J42" s="13" t="n"/>
      <c r="K42" s="11" t="n"/>
      <c r="L42" s="11" t="n"/>
      <c r="M42" s="11" t="n"/>
      <c r="N42" s="14">
        <f>IF(N(D42)=0,"",I42/D42)</f>
        <v/>
      </c>
      <c r="O42" s="14">
        <f>IF(OR(N(I42)&lt;=0,J42="",K42=""),"",J42*K42/(I42*60))</f>
        <v/>
      </c>
      <c r="P42" s="14">
        <f>IF(OR(N(K42)=0,L42=""),"",L42/K42)</f>
        <v/>
      </c>
      <c r="Q42" s="15">
        <f>IF(OR(N42="",O42="",P42=""),"",N42*O42*P42)</f>
        <v/>
      </c>
      <c r="R42" s="16">
        <f>IF(OR(J42="",K42=""),"",J42*K42/60)</f>
        <v/>
      </c>
      <c r="S42" s="16">
        <f>IF(OR(J42="",L42=""),"",J42*L42/60)</f>
        <v/>
      </c>
      <c r="T42" s="17">
        <f>IF(A42="","",A42-WEEKDAY(A42,2)+1)</f>
        <v/>
      </c>
      <c r="U42" s="10" t="n"/>
    </row>
    <row r="43">
      <c r="A43" s="8" t="n"/>
      <c r="B43" s="9" t="n"/>
      <c r="C43" s="10" t="n"/>
      <c r="D43" s="11" t="n"/>
      <c r="E43" s="11" t="n"/>
      <c r="F43" s="11" t="n"/>
      <c r="G43" s="11" t="n"/>
      <c r="H43" s="12">
        <f>IF(D43="","",SUM(E43:G43))</f>
        <v/>
      </c>
      <c r="I43" s="12">
        <f>IF(D43="","",D43-H43)</f>
        <v/>
      </c>
      <c r="J43" s="13" t="n"/>
      <c r="K43" s="11" t="n"/>
      <c r="L43" s="11" t="n"/>
      <c r="M43" s="11" t="n"/>
      <c r="N43" s="14">
        <f>IF(N(D43)=0,"",I43/D43)</f>
        <v/>
      </c>
      <c r="O43" s="14">
        <f>IF(OR(N(I43)&lt;=0,J43="",K43=""),"",J43*K43/(I43*60))</f>
        <v/>
      </c>
      <c r="P43" s="14">
        <f>IF(OR(N(K43)=0,L43=""),"",L43/K43)</f>
        <v/>
      </c>
      <c r="Q43" s="15">
        <f>IF(OR(N43="",O43="",P43=""),"",N43*O43*P43)</f>
        <v/>
      </c>
      <c r="R43" s="16">
        <f>IF(OR(J43="",K43=""),"",J43*K43/60)</f>
        <v/>
      </c>
      <c r="S43" s="16">
        <f>IF(OR(J43="",L43=""),"",J43*L43/60)</f>
        <v/>
      </c>
      <c r="T43" s="17">
        <f>IF(A43="","",A43-WEEKDAY(A43,2)+1)</f>
        <v/>
      </c>
      <c r="U43" s="10" t="n"/>
    </row>
    <row r="44">
      <c r="A44" s="8" t="n"/>
      <c r="B44" s="9" t="n"/>
      <c r="C44" s="10" t="n"/>
      <c r="D44" s="11" t="n"/>
      <c r="E44" s="11" t="n"/>
      <c r="F44" s="11" t="n"/>
      <c r="G44" s="11" t="n"/>
      <c r="H44" s="12">
        <f>IF(D44="","",SUM(E44:G44))</f>
        <v/>
      </c>
      <c r="I44" s="12">
        <f>IF(D44="","",D44-H44)</f>
        <v/>
      </c>
      <c r="J44" s="13" t="n"/>
      <c r="K44" s="11" t="n"/>
      <c r="L44" s="11" t="n"/>
      <c r="M44" s="11" t="n"/>
      <c r="N44" s="14">
        <f>IF(N(D44)=0,"",I44/D44)</f>
        <v/>
      </c>
      <c r="O44" s="14">
        <f>IF(OR(N(I44)&lt;=0,J44="",K44=""),"",J44*K44/(I44*60))</f>
        <v/>
      </c>
      <c r="P44" s="14">
        <f>IF(OR(N(K44)=0,L44=""),"",L44/K44)</f>
        <v/>
      </c>
      <c r="Q44" s="15">
        <f>IF(OR(N44="",O44="",P44=""),"",N44*O44*P44)</f>
        <v/>
      </c>
      <c r="R44" s="16">
        <f>IF(OR(J44="",K44=""),"",J44*K44/60)</f>
        <v/>
      </c>
      <c r="S44" s="16">
        <f>IF(OR(J44="",L44=""),"",J44*L44/60)</f>
        <v/>
      </c>
      <c r="T44" s="17">
        <f>IF(A44="","",A44-WEEKDAY(A44,2)+1)</f>
        <v/>
      </c>
      <c r="U44" s="10" t="n"/>
    </row>
    <row r="45">
      <c r="A45" s="8" t="n"/>
      <c r="B45" s="9" t="n"/>
      <c r="C45" s="10" t="n"/>
      <c r="D45" s="11" t="n"/>
      <c r="E45" s="11" t="n"/>
      <c r="F45" s="11" t="n"/>
      <c r="G45" s="11" t="n"/>
      <c r="H45" s="12">
        <f>IF(D45="","",SUM(E45:G45))</f>
        <v/>
      </c>
      <c r="I45" s="12">
        <f>IF(D45="","",D45-H45)</f>
        <v/>
      </c>
      <c r="J45" s="13" t="n"/>
      <c r="K45" s="11" t="n"/>
      <c r="L45" s="11" t="n"/>
      <c r="M45" s="11" t="n"/>
      <c r="N45" s="14">
        <f>IF(N(D45)=0,"",I45/D45)</f>
        <v/>
      </c>
      <c r="O45" s="14">
        <f>IF(OR(N(I45)&lt;=0,J45="",K45=""),"",J45*K45/(I45*60))</f>
        <v/>
      </c>
      <c r="P45" s="14">
        <f>IF(OR(N(K45)=0,L45=""),"",L45/K45)</f>
        <v/>
      </c>
      <c r="Q45" s="15">
        <f>IF(OR(N45="",O45="",P45=""),"",N45*O45*P45)</f>
        <v/>
      </c>
      <c r="R45" s="16">
        <f>IF(OR(J45="",K45=""),"",J45*K45/60)</f>
        <v/>
      </c>
      <c r="S45" s="16">
        <f>IF(OR(J45="",L45=""),"",J45*L45/60)</f>
        <v/>
      </c>
      <c r="T45" s="17">
        <f>IF(A45="","",A45-WEEKDAY(A45,2)+1)</f>
        <v/>
      </c>
      <c r="U45" s="10" t="n"/>
    </row>
    <row r="46">
      <c r="A46" s="8" t="n"/>
      <c r="B46" s="9" t="n"/>
      <c r="C46" s="10" t="n"/>
      <c r="D46" s="11" t="n"/>
      <c r="E46" s="11" t="n"/>
      <c r="F46" s="11" t="n"/>
      <c r="G46" s="11" t="n"/>
      <c r="H46" s="12">
        <f>IF(D46="","",SUM(E46:G46))</f>
        <v/>
      </c>
      <c r="I46" s="12">
        <f>IF(D46="","",D46-H46)</f>
        <v/>
      </c>
      <c r="J46" s="13" t="n"/>
      <c r="K46" s="11" t="n"/>
      <c r="L46" s="11" t="n"/>
      <c r="M46" s="11" t="n"/>
      <c r="N46" s="14">
        <f>IF(N(D46)=0,"",I46/D46)</f>
        <v/>
      </c>
      <c r="O46" s="14">
        <f>IF(OR(N(I46)&lt;=0,J46="",K46=""),"",J46*K46/(I46*60))</f>
        <v/>
      </c>
      <c r="P46" s="14">
        <f>IF(OR(N(K46)=0,L46=""),"",L46/K46)</f>
        <v/>
      </c>
      <c r="Q46" s="15">
        <f>IF(OR(N46="",O46="",P46=""),"",N46*O46*P46)</f>
        <v/>
      </c>
      <c r="R46" s="16">
        <f>IF(OR(J46="",K46=""),"",J46*K46/60)</f>
        <v/>
      </c>
      <c r="S46" s="16">
        <f>IF(OR(J46="",L46=""),"",J46*L46/60)</f>
        <v/>
      </c>
      <c r="T46" s="17">
        <f>IF(A46="","",A46-WEEKDAY(A46,2)+1)</f>
        <v/>
      </c>
      <c r="U46" s="10" t="n"/>
    </row>
    <row r="47">
      <c r="A47" s="8" t="n"/>
      <c r="B47" s="9" t="n"/>
      <c r="C47" s="10" t="n"/>
      <c r="D47" s="11" t="n"/>
      <c r="E47" s="11" t="n"/>
      <c r="F47" s="11" t="n"/>
      <c r="G47" s="11" t="n"/>
      <c r="H47" s="12">
        <f>IF(D47="","",SUM(E47:G47))</f>
        <v/>
      </c>
      <c r="I47" s="12">
        <f>IF(D47="","",D47-H47)</f>
        <v/>
      </c>
      <c r="J47" s="13" t="n"/>
      <c r="K47" s="11" t="n"/>
      <c r="L47" s="11" t="n"/>
      <c r="M47" s="11" t="n"/>
      <c r="N47" s="14">
        <f>IF(N(D47)=0,"",I47/D47)</f>
        <v/>
      </c>
      <c r="O47" s="14">
        <f>IF(OR(N(I47)&lt;=0,J47="",K47=""),"",J47*K47/(I47*60))</f>
        <v/>
      </c>
      <c r="P47" s="14">
        <f>IF(OR(N(K47)=0,L47=""),"",L47/K47)</f>
        <v/>
      </c>
      <c r="Q47" s="15">
        <f>IF(OR(N47="",O47="",P47=""),"",N47*O47*P47)</f>
        <v/>
      </c>
      <c r="R47" s="16">
        <f>IF(OR(J47="",K47=""),"",J47*K47/60)</f>
        <v/>
      </c>
      <c r="S47" s="16">
        <f>IF(OR(J47="",L47=""),"",J47*L47/60)</f>
        <v/>
      </c>
      <c r="T47" s="17">
        <f>IF(A47="","",A47-WEEKDAY(A47,2)+1)</f>
        <v/>
      </c>
      <c r="U47" s="10" t="n"/>
    </row>
    <row r="48">
      <c r="A48" s="8" t="n"/>
      <c r="B48" s="9" t="n"/>
      <c r="C48" s="10" t="n"/>
      <c r="D48" s="11" t="n"/>
      <c r="E48" s="11" t="n"/>
      <c r="F48" s="11" t="n"/>
      <c r="G48" s="11" t="n"/>
      <c r="H48" s="12">
        <f>IF(D48="","",SUM(E48:G48))</f>
        <v/>
      </c>
      <c r="I48" s="12">
        <f>IF(D48="","",D48-H48)</f>
        <v/>
      </c>
      <c r="J48" s="13" t="n"/>
      <c r="K48" s="11" t="n"/>
      <c r="L48" s="11" t="n"/>
      <c r="M48" s="11" t="n"/>
      <c r="N48" s="14">
        <f>IF(N(D48)=0,"",I48/D48)</f>
        <v/>
      </c>
      <c r="O48" s="14">
        <f>IF(OR(N(I48)&lt;=0,J48="",K48=""),"",J48*K48/(I48*60))</f>
        <v/>
      </c>
      <c r="P48" s="14">
        <f>IF(OR(N(K48)=0,L48=""),"",L48/K48)</f>
        <v/>
      </c>
      <c r="Q48" s="15">
        <f>IF(OR(N48="",O48="",P48=""),"",N48*O48*P48)</f>
        <v/>
      </c>
      <c r="R48" s="16">
        <f>IF(OR(J48="",K48=""),"",J48*K48/60)</f>
        <v/>
      </c>
      <c r="S48" s="16">
        <f>IF(OR(J48="",L48=""),"",J48*L48/60)</f>
        <v/>
      </c>
      <c r="T48" s="17">
        <f>IF(A48="","",A48-WEEKDAY(A48,2)+1)</f>
        <v/>
      </c>
      <c r="U48" s="10" t="n"/>
    </row>
    <row r="49">
      <c r="A49" s="8" t="n"/>
      <c r="B49" s="9" t="n"/>
      <c r="C49" s="10" t="n"/>
      <c r="D49" s="11" t="n"/>
      <c r="E49" s="11" t="n"/>
      <c r="F49" s="11" t="n"/>
      <c r="G49" s="11" t="n"/>
      <c r="H49" s="12">
        <f>IF(D49="","",SUM(E49:G49))</f>
        <v/>
      </c>
      <c r="I49" s="12">
        <f>IF(D49="","",D49-H49)</f>
        <v/>
      </c>
      <c r="J49" s="13" t="n"/>
      <c r="K49" s="11" t="n"/>
      <c r="L49" s="11" t="n"/>
      <c r="M49" s="11" t="n"/>
      <c r="N49" s="14">
        <f>IF(N(D49)=0,"",I49/D49)</f>
        <v/>
      </c>
      <c r="O49" s="14">
        <f>IF(OR(N(I49)&lt;=0,J49="",K49=""),"",J49*K49/(I49*60))</f>
        <v/>
      </c>
      <c r="P49" s="14">
        <f>IF(OR(N(K49)=0,L49=""),"",L49/K49)</f>
        <v/>
      </c>
      <c r="Q49" s="15">
        <f>IF(OR(N49="",O49="",P49=""),"",N49*O49*P49)</f>
        <v/>
      </c>
      <c r="R49" s="16">
        <f>IF(OR(J49="",K49=""),"",J49*K49/60)</f>
        <v/>
      </c>
      <c r="S49" s="16">
        <f>IF(OR(J49="",L49=""),"",J49*L49/60)</f>
        <v/>
      </c>
      <c r="T49" s="17">
        <f>IF(A49="","",A49-WEEKDAY(A49,2)+1)</f>
        <v/>
      </c>
      <c r="U49" s="10" t="n"/>
    </row>
    <row r="50">
      <c r="A50" s="8" t="n"/>
      <c r="B50" s="9" t="n"/>
      <c r="C50" s="10" t="n"/>
      <c r="D50" s="11" t="n"/>
      <c r="E50" s="11" t="n"/>
      <c r="F50" s="11" t="n"/>
      <c r="G50" s="11" t="n"/>
      <c r="H50" s="12">
        <f>IF(D50="","",SUM(E50:G50))</f>
        <v/>
      </c>
      <c r="I50" s="12">
        <f>IF(D50="","",D50-H50)</f>
        <v/>
      </c>
      <c r="J50" s="13" t="n"/>
      <c r="K50" s="11" t="n"/>
      <c r="L50" s="11" t="n"/>
      <c r="M50" s="11" t="n"/>
      <c r="N50" s="14">
        <f>IF(N(D50)=0,"",I50/D50)</f>
        <v/>
      </c>
      <c r="O50" s="14">
        <f>IF(OR(N(I50)&lt;=0,J50="",K50=""),"",J50*K50/(I50*60))</f>
        <v/>
      </c>
      <c r="P50" s="14">
        <f>IF(OR(N(K50)=0,L50=""),"",L50/K50)</f>
        <v/>
      </c>
      <c r="Q50" s="15">
        <f>IF(OR(N50="",O50="",P50=""),"",N50*O50*P50)</f>
        <v/>
      </c>
      <c r="R50" s="16">
        <f>IF(OR(J50="",K50=""),"",J50*K50/60)</f>
        <v/>
      </c>
      <c r="S50" s="16">
        <f>IF(OR(J50="",L50=""),"",J50*L50/60)</f>
        <v/>
      </c>
      <c r="T50" s="17">
        <f>IF(A50="","",A50-WEEKDAY(A50,2)+1)</f>
        <v/>
      </c>
      <c r="U50" s="10" t="n"/>
    </row>
    <row r="51">
      <c r="A51" s="8" t="n"/>
      <c r="B51" s="9" t="n"/>
      <c r="C51" s="10" t="n"/>
      <c r="D51" s="11" t="n"/>
      <c r="E51" s="11" t="n"/>
      <c r="F51" s="11" t="n"/>
      <c r="G51" s="11" t="n"/>
      <c r="H51" s="12">
        <f>IF(D51="","",SUM(E51:G51))</f>
        <v/>
      </c>
      <c r="I51" s="12">
        <f>IF(D51="","",D51-H51)</f>
        <v/>
      </c>
      <c r="J51" s="13" t="n"/>
      <c r="K51" s="11" t="n"/>
      <c r="L51" s="11" t="n"/>
      <c r="M51" s="11" t="n"/>
      <c r="N51" s="14">
        <f>IF(N(D51)=0,"",I51/D51)</f>
        <v/>
      </c>
      <c r="O51" s="14">
        <f>IF(OR(N(I51)&lt;=0,J51="",K51=""),"",J51*K51/(I51*60))</f>
        <v/>
      </c>
      <c r="P51" s="14">
        <f>IF(OR(N(K51)=0,L51=""),"",L51/K51)</f>
        <v/>
      </c>
      <c r="Q51" s="15">
        <f>IF(OR(N51="",O51="",P51=""),"",N51*O51*P51)</f>
        <v/>
      </c>
      <c r="R51" s="16">
        <f>IF(OR(J51="",K51=""),"",J51*K51/60)</f>
        <v/>
      </c>
      <c r="S51" s="16">
        <f>IF(OR(J51="",L51=""),"",J51*L51/60)</f>
        <v/>
      </c>
      <c r="T51" s="17">
        <f>IF(A51="","",A51-WEEKDAY(A51,2)+1)</f>
        <v/>
      </c>
      <c r="U51" s="10" t="n"/>
    </row>
    <row r="52">
      <c r="A52" s="8" t="n"/>
      <c r="B52" s="9" t="n"/>
      <c r="C52" s="10" t="n"/>
      <c r="D52" s="11" t="n"/>
      <c r="E52" s="11" t="n"/>
      <c r="F52" s="11" t="n"/>
      <c r="G52" s="11" t="n"/>
      <c r="H52" s="12">
        <f>IF(D52="","",SUM(E52:G52))</f>
        <v/>
      </c>
      <c r="I52" s="12">
        <f>IF(D52="","",D52-H52)</f>
        <v/>
      </c>
      <c r="J52" s="13" t="n"/>
      <c r="K52" s="11" t="n"/>
      <c r="L52" s="11" t="n"/>
      <c r="M52" s="11" t="n"/>
      <c r="N52" s="14">
        <f>IF(N(D52)=0,"",I52/D52)</f>
        <v/>
      </c>
      <c r="O52" s="14">
        <f>IF(OR(N(I52)&lt;=0,J52="",K52=""),"",J52*K52/(I52*60))</f>
        <v/>
      </c>
      <c r="P52" s="14">
        <f>IF(OR(N(K52)=0,L52=""),"",L52/K52)</f>
        <v/>
      </c>
      <c r="Q52" s="15">
        <f>IF(OR(N52="",O52="",P52=""),"",N52*O52*P52)</f>
        <v/>
      </c>
      <c r="R52" s="16">
        <f>IF(OR(J52="",K52=""),"",J52*K52/60)</f>
        <v/>
      </c>
      <c r="S52" s="16">
        <f>IF(OR(J52="",L52=""),"",J52*L52/60)</f>
        <v/>
      </c>
      <c r="T52" s="17">
        <f>IF(A52="","",A52-WEEKDAY(A52,2)+1)</f>
        <v/>
      </c>
      <c r="U52" s="10" t="n"/>
    </row>
    <row r="53">
      <c r="A53" s="8" t="n"/>
      <c r="B53" s="9" t="n"/>
      <c r="C53" s="10" t="n"/>
      <c r="D53" s="11" t="n"/>
      <c r="E53" s="11" t="n"/>
      <c r="F53" s="11" t="n"/>
      <c r="G53" s="11" t="n"/>
      <c r="H53" s="12">
        <f>IF(D53="","",SUM(E53:G53))</f>
        <v/>
      </c>
      <c r="I53" s="12">
        <f>IF(D53="","",D53-H53)</f>
        <v/>
      </c>
      <c r="J53" s="13" t="n"/>
      <c r="K53" s="11" t="n"/>
      <c r="L53" s="11" t="n"/>
      <c r="M53" s="11" t="n"/>
      <c r="N53" s="14">
        <f>IF(N(D53)=0,"",I53/D53)</f>
        <v/>
      </c>
      <c r="O53" s="14">
        <f>IF(OR(N(I53)&lt;=0,J53="",K53=""),"",J53*K53/(I53*60))</f>
        <v/>
      </c>
      <c r="P53" s="14">
        <f>IF(OR(N(K53)=0,L53=""),"",L53/K53)</f>
        <v/>
      </c>
      <c r="Q53" s="15">
        <f>IF(OR(N53="",O53="",P53=""),"",N53*O53*P53)</f>
        <v/>
      </c>
      <c r="R53" s="16">
        <f>IF(OR(J53="",K53=""),"",J53*K53/60)</f>
        <v/>
      </c>
      <c r="S53" s="16">
        <f>IF(OR(J53="",L53=""),"",J53*L53/60)</f>
        <v/>
      </c>
      <c r="T53" s="17">
        <f>IF(A53="","",A53-WEEKDAY(A53,2)+1)</f>
        <v/>
      </c>
      <c r="U53" s="10" t="n"/>
    </row>
    <row r="54">
      <c r="A54" s="8" t="n"/>
      <c r="B54" s="9" t="n"/>
      <c r="C54" s="10" t="n"/>
      <c r="D54" s="11" t="n"/>
      <c r="E54" s="11" t="n"/>
      <c r="F54" s="11" t="n"/>
      <c r="G54" s="11" t="n"/>
      <c r="H54" s="12">
        <f>IF(D54="","",SUM(E54:G54))</f>
        <v/>
      </c>
      <c r="I54" s="12">
        <f>IF(D54="","",D54-H54)</f>
        <v/>
      </c>
      <c r="J54" s="13" t="n"/>
      <c r="K54" s="11" t="n"/>
      <c r="L54" s="11" t="n"/>
      <c r="M54" s="11" t="n"/>
      <c r="N54" s="14">
        <f>IF(N(D54)=0,"",I54/D54)</f>
        <v/>
      </c>
      <c r="O54" s="14">
        <f>IF(OR(N(I54)&lt;=0,J54="",K54=""),"",J54*K54/(I54*60))</f>
        <v/>
      </c>
      <c r="P54" s="14">
        <f>IF(OR(N(K54)=0,L54=""),"",L54/K54)</f>
        <v/>
      </c>
      <c r="Q54" s="15">
        <f>IF(OR(N54="",O54="",P54=""),"",N54*O54*P54)</f>
        <v/>
      </c>
      <c r="R54" s="16">
        <f>IF(OR(J54="",K54=""),"",J54*K54/60)</f>
        <v/>
      </c>
      <c r="S54" s="16">
        <f>IF(OR(J54="",L54=""),"",J54*L54/60)</f>
        <v/>
      </c>
      <c r="T54" s="17">
        <f>IF(A54="","",A54-WEEKDAY(A54,2)+1)</f>
        <v/>
      </c>
      <c r="U54" s="10" t="n"/>
    </row>
    <row r="55">
      <c r="A55" s="8" t="n"/>
      <c r="B55" s="9" t="n"/>
      <c r="C55" s="10" t="n"/>
      <c r="D55" s="11" t="n"/>
      <c r="E55" s="11" t="n"/>
      <c r="F55" s="11" t="n"/>
      <c r="G55" s="11" t="n"/>
      <c r="H55" s="12">
        <f>IF(D55="","",SUM(E55:G55))</f>
        <v/>
      </c>
      <c r="I55" s="12">
        <f>IF(D55="","",D55-H55)</f>
        <v/>
      </c>
      <c r="J55" s="13" t="n"/>
      <c r="K55" s="11" t="n"/>
      <c r="L55" s="11" t="n"/>
      <c r="M55" s="11" t="n"/>
      <c r="N55" s="14">
        <f>IF(N(D55)=0,"",I55/D55)</f>
        <v/>
      </c>
      <c r="O55" s="14">
        <f>IF(OR(N(I55)&lt;=0,J55="",K55=""),"",J55*K55/(I55*60))</f>
        <v/>
      </c>
      <c r="P55" s="14">
        <f>IF(OR(N(K55)=0,L55=""),"",L55/K55)</f>
        <v/>
      </c>
      <c r="Q55" s="15">
        <f>IF(OR(N55="",O55="",P55=""),"",N55*O55*P55)</f>
        <v/>
      </c>
      <c r="R55" s="16">
        <f>IF(OR(J55="",K55=""),"",J55*K55/60)</f>
        <v/>
      </c>
      <c r="S55" s="16">
        <f>IF(OR(J55="",L55=""),"",J55*L55/60)</f>
        <v/>
      </c>
      <c r="T55" s="17">
        <f>IF(A55="","",A55-WEEKDAY(A55,2)+1)</f>
        <v/>
      </c>
      <c r="U55" s="10" t="n"/>
    </row>
    <row r="56">
      <c r="A56" s="8" t="n"/>
      <c r="B56" s="9" t="n"/>
      <c r="C56" s="10" t="n"/>
      <c r="D56" s="11" t="n"/>
      <c r="E56" s="11" t="n"/>
      <c r="F56" s="11" t="n"/>
      <c r="G56" s="11" t="n"/>
      <c r="H56" s="12">
        <f>IF(D56="","",SUM(E56:G56))</f>
        <v/>
      </c>
      <c r="I56" s="12">
        <f>IF(D56="","",D56-H56)</f>
        <v/>
      </c>
      <c r="J56" s="13" t="n"/>
      <c r="K56" s="11" t="n"/>
      <c r="L56" s="11" t="n"/>
      <c r="M56" s="11" t="n"/>
      <c r="N56" s="14">
        <f>IF(N(D56)=0,"",I56/D56)</f>
        <v/>
      </c>
      <c r="O56" s="14">
        <f>IF(OR(N(I56)&lt;=0,J56="",K56=""),"",J56*K56/(I56*60))</f>
        <v/>
      </c>
      <c r="P56" s="14">
        <f>IF(OR(N(K56)=0,L56=""),"",L56/K56)</f>
        <v/>
      </c>
      <c r="Q56" s="15">
        <f>IF(OR(N56="",O56="",P56=""),"",N56*O56*P56)</f>
        <v/>
      </c>
      <c r="R56" s="16">
        <f>IF(OR(J56="",K56=""),"",J56*K56/60)</f>
        <v/>
      </c>
      <c r="S56" s="16">
        <f>IF(OR(J56="",L56=""),"",J56*L56/60)</f>
        <v/>
      </c>
      <c r="T56" s="17">
        <f>IF(A56="","",A56-WEEKDAY(A56,2)+1)</f>
        <v/>
      </c>
      <c r="U56" s="10" t="n"/>
    </row>
    <row r="57">
      <c r="A57" s="8" t="n"/>
      <c r="B57" s="9" t="n"/>
      <c r="C57" s="10" t="n"/>
      <c r="D57" s="11" t="n"/>
      <c r="E57" s="11" t="n"/>
      <c r="F57" s="11" t="n"/>
      <c r="G57" s="11" t="n"/>
      <c r="H57" s="12">
        <f>IF(D57="","",SUM(E57:G57))</f>
        <v/>
      </c>
      <c r="I57" s="12">
        <f>IF(D57="","",D57-H57)</f>
        <v/>
      </c>
      <c r="J57" s="13" t="n"/>
      <c r="K57" s="11" t="n"/>
      <c r="L57" s="11" t="n"/>
      <c r="M57" s="11" t="n"/>
      <c r="N57" s="14">
        <f>IF(N(D57)=0,"",I57/D57)</f>
        <v/>
      </c>
      <c r="O57" s="14">
        <f>IF(OR(N(I57)&lt;=0,J57="",K57=""),"",J57*K57/(I57*60))</f>
        <v/>
      </c>
      <c r="P57" s="14">
        <f>IF(OR(N(K57)=0,L57=""),"",L57/K57)</f>
        <v/>
      </c>
      <c r="Q57" s="15">
        <f>IF(OR(N57="",O57="",P57=""),"",N57*O57*P57)</f>
        <v/>
      </c>
      <c r="R57" s="16">
        <f>IF(OR(J57="",K57=""),"",J57*K57/60)</f>
        <v/>
      </c>
      <c r="S57" s="16">
        <f>IF(OR(J57="",L57=""),"",J57*L57/60)</f>
        <v/>
      </c>
      <c r="T57" s="17">
        <f>IF(A57="","",A57-WEEKDAY(A57,2)+1)</f>
        <v/>
      </c>
      <c r="U57" s="10" t="n"/>
    </row>
    <row r="58">
      <c r="A58" s="8" t="n"/>
      <c r="B58" s="9" t="n"/>
      <c r="C58" s="10" t="n"/>
      <c r="D58" s="11" t="n"/>
      <c r="E58" s="11" t="n"/>
      <c r="F58" s="11" t="n"/>
      <c r="G58" s="11" t="n"/>
      <c r="H58" s="12">
        <f>IF(D58="","",SUM(E58:G58))</f>
        <v/>
      </c>
      <c r="I58" s="12">
        <f>IF(D58="","",D58-H58)</f>
        <v/>
      </c>
      <c r="J58" s="13" t="n"/>
      <c r="K58" s="11" t="n"/>
      <c r="L58" s="11" t="n"/>
      <c r="M58" s="11" t="n"/>
      <c r="N58" s="14">
        <f>IF(N(D58)=0,"",I58/D58)</f>
        <v/>
      </c>
      <c r="O58" s="14">
        <f>IF(OR(N(I58)&lt;=0,J58="",K58=""),"",J58*K58/(I58*60))</f>
        <v/>
      </c>
      <c r="P58" s="14">
        <f>IF(OR(N(K58)=0,L58=""),"",L58/K58)</f>
        <v/>
      </c>
      <c r="Q58" s="15">
        <f>IF(OR(N58="",O58="",P58=""),"",N58*O58*P58)</f>
        <v/>
      </c>
      <c r="R58" s="16">
        <f>IF(OR(J58="",K58=""),"",J58*K58/60)</f>
        <v/>
      </c>
      <c r="S58" s="16">
        <f>IF(OR(J58="",L58=""),"",J58*L58/60)</f>
        <v/>
      </c>
      <c r="T58" s="17">
        <f>IF(A58="","",A58-WEEKDAY(A58,2)+1)</f>
        <v/>
      </c>
      <c r="U58" s="10" t="n"/>
    </row>
    <row r="59">
      <c r="A59" s="8" t="n"/>
      <c r="B59" s="9" t="n"/>
      <c r="C59" s="10" t="n"/>
      <c r="D59" s="11" t="n"/>
      <c r="E59" s="11" t="n"/>
      <c r="F59" s="11" t="n"/>
      <c r="G59" s="11" t="n"/>
      <c r="H59" s="12">
        <f>IF(D59="","",SUM(E59:G59))</f>
        <v/>
      </c>
      <c r="I59" s="12">
        <f>IF(D59="","",D59-H59)</f>
        <v/>
      </c>
      <c r="J59" s="13" t="n"/>
      <c r="K59" s="11" t="n"/>
      <c r="L59" s="11" t="n"/>
      <c r="M59" s="11" t="n"/>
      <c r="N59" s="14">
        <f>IF(N(D59)=0,"",I59/D59)</f>
        <v/>
      </c>
      <c r="O59" s="14">
        <f>IF(OR(N(I59)&lt;=0,J59="",K59=""),"",J59*K59/(I59*60))</f>
        <v/>
      </c>
      <c r="P59" s="14">
        <f>IF(OR(N(K59)=0,L59=""),"",L59/K59)</f>
        <v/>
      </c>
      <c r="Q59" s="15">
        <f>IF(OR(N59="",O59="",P59=""),"",N59*O59*P59)</f>
        <v/>
      </c>
      <c r="R59" s="16">
        <f>IF(OR(J59="",K59=""),"",J59*K59/60)</f>
        <v/>
      </c>
      <c r="S59" s="16">
        <f>IF(OR(J59="",L59=""),"",J59*L59/60)</f>
        <v/>
      </c>
      <c r="T59" s="17">
        <f>IF(A59="","",A59-WEEKDAY(A59,2)+1)</f>
        <v/>
      </c>
      <c r="U59" s="10" t="n"/>
    </row>
    <row r="60">
      <c r="A60" s="8" t="n"/>
      <c r="B60" s="9" t="n"/>
      <c r="C60" s="10" t="n"/>
      <c r="D60" s="11" t="n"/>
      <c r="E60" s="11" t="n"/>
      <c r="F60" s="11" t="n"/>
      <c r="G60" s="11" t="n"/>
      <c r="H60" s="12">
        <f>IF(D60="","",SUM(E60:G60))</f>
        <v/>
      </c>
      <c r="I60" s="12">
        <f>IF(D60="","",D60-H60)</f>
        <v/>
      </c>
      <c r="J60" s="13" t="n"/>
      <c r="K60" s="11" t="n"/>
      <c r="L60" s="11" t="n"/>
      <c r="M60" s="11" t="n"/>
      <c r="N60" s="14">
        <f>IF(N(D60)=0,"",I60/D60)</f>
        <v/>
      </c>
      <c r="O60" s="14">
        <f>IF(OR(N(I60)&lt;=0,J60="",K60=""),"",J60*K60/(I60*60))</f>
        <v/>
      </c>
      <c r="P60" s="14">
        <f>IF(OR(N(K60)=0,L60=""),"",L60/K60)</f>
        <v/>
      </c>
      <c r="Q60" s="15">
        <f>IF(OR(N60="",O60="",P60=""),"",N60*O60*P60)</f>
        <v/>
      </c>
      <c r="R60" s="16">
        <f>IF(OR(J60="",K60=""),"",J60*K60/60)</f>
        <v/>
      </c>
      <c r="S60" s="16">
        <f>IF(OR(J60="",L60=""),"",J60*L60/60)</f>
        <v/>
      </c>
      <c r="T60" s="17">
        <f>IF(A60="","",A60-WEEKDAY(A60,2)+1)</f>
        <v/>
      </c>
      <c r="U60" s="10" t="n"/>
    </row>
    <row r="61">
      <c r="A61" s="8" t="n"/>
      <c r="B61" s="9" t="n"/>
      <c r="C61" s="10" t="n"/>
      <c r="D61" s="11" t="n"/>
      <c r="E61" s="11" t="n"/>
      <c r="F61" s="11" t="n"/>
      <c r="G61" s="11" t="n"/>
      <c r="H61" s="12">
        <f>IF(D61="","",SUM(E61:G61))</f>
        <v/>
      </c>
      <c r="I61" s="12">
        <f>IF(D61="","",D61-H61)</f>
        <v/>
      </c>
      <c r="J61" s="13" t="n"/>
      <c r="K61" s="11" t="n"/>
      <c r="L61" s="11" t="n"/>
      <c r="M61" s="11" t="n"/>
      <c r="N61" s="14">
        <f>IF(N(D61)=0,"",I61/D61)</f>
        <v/>
      </c>
      <c r="O61" s="14">
        <f>IF(OR(N(I61)&lt;=0,J61="",K61=""),"",J61*K61/(I61*60))</f>
        <v/>
      </c>
      <c r="P61" s="14">
        <f>IF(OR(N(K61)=0,L61=""),"",L61/K61)</f>
        <v/>
      </c>
      <c r="Q61" s="15">
        <f>IF(OR(N61="",O61="",P61=""),"",N61*O61*P61)</f>
        <v/>
      </c>
      <c r="R61" s="16">
        <f>IF(OR(J61="",K61=""),"",J61*K61/60)</f>
        <v/>
      </c>
      <c r="S61" s="16">
        <f>IF(OR(J61="",L61=""),"",J61*L61/60)</f>
        <v/>
      </c>
      <c r="T61" s="17">
        <f>IF(A61="","",A61-WEEKDAY(A61,2)+1)</f>
        <v/>
      </c>
      <c r="U61" s="10" t="n"/>
    </row>
    <row r="62">
      <c r="A62" s="8" t="n"/>
      <c r="B62" s="9" t="n"/>
      <c r="C62" s="10" t="n"/>
      <c r="D62" s="11" t="n"/>
      <c r="E62" s="11" t="n"/>
      <c r="F62" s="11" t="n"/>
      <c r="G62" s="11" t="n"/>
      <c r="H62" s="12">
        <f>IF(D62="","",SUM(E62:G62))</f>
        <v/>
      </c>
      <c r="I62" s="12">
        <f>IF(D62="","",D62-H62)</f>
        <v/>
      </c>
      <c r="J62" s="13" t="n"/>
      <c r="K62" s="11" t="n"/>
      <c r="L62" s="11" t="n"/>
      <c r="M62" s="11" t="n"/>
      <c r="N62" s="14">
        <f>IF(N(D62)=0,"",I62/D62)</f>
        <v/>
      </c>
      <c r="O62" s="14">
        <f>IF(OR(N(I62)&lt;=0,J62="",K62=""),"",J62*K62/(I62*60))</f>
        <v/>
      </c>
      <c r="P62" s="14">
        <f>IF(OR(N(K62)=0,L62=""),"",L62/K62)</f>
        <v/>
      </c>
      <c r="Q62" s="15">
        <f>IF(OR(N62="",O62="",P62=""),"",N62*O62*P62)</f>
        <v/>
      </c>
      <c r="R62" s="16">
        <f>IF(OR(J62="",K62=""),"",J62*K62/60)</f>
        <v/>
      </c>
      <c r="S62" s="16">
        <f>IF(OR(J62="",L62=""),"",J62*L62/60)</f>
        <v/>
      </c>
      <c r="T62" s="17">
        <f>IF(A62="","",A62-WEEKDAY(A62,2)+1)</f>
        <v/>
      </c>
      <c r="U62" s="10" t="n"/>
    </row>
    <row r="63">
      <c r="A63" s="8" t="n"/>
      <c r="B63" s="9" t="n"/>
      <c r="C63" s="10" t="n"/>
      <c r="D63" s="11" t="n"/>
      <c r="E63" s="11" t="n"/>
      <c r="F63" s="11" t="n"/>
      <c r="G63" s="11" t="n"/>
      <c r="H63" s="12">
        <f>IF(D63="","",SUM(E63:G63))</f>
        <v/>
      </c>
      <c r="I63" s="12">
        <f>IF(D63="","",D63-H63)</f>
        <v/>
      </c>
      <c r="J63" s="13" t="n"/>
      <c r="K63" s="11" t="n"/>
      <c r="L63" s="11" t="n"/>
      <c r="M63" s="11" t="n"/>
      <c r="N63" s="14">
        <f>IF(N(D63)=0,"",I63/D63)</f>
        <v/>
      </c>
      <c r="O63" s="14">
        <f>IF(OR(N(I63)&lt;=0,J63="",K63=""),"",J63*K63/(I63*60))</f>
        <v/>
      </c>
      <c r="P63" s="14">
        <f>IF(OR(N(K63)=0,L63=""),"",L63/K63)</f>
        <v/>
      </c>
      <c r="Q63" s="15">
        <f>IF(OR(N63="",O63="",P63=""),"",N63*O63*P63)</f>
        <v/>
      </c>
      <c r="R63" s="16">
        <f>IF(OR(J63="",K63=""),"",J63*K63/60)</f>
        <v/>
      </c>
      <c r="S63" s="16">
        <f>IF(OR(J63="",L63=""),"",J63*L63/60)</f>
        <v/>
      </c>
      <c r="T63" s="17">
        <f>IF(A63="","",A63-WEEKDAY(A63,2)+1)</f>
        <v/>
      </c>
      <c r="U63" s="10" t="n"/>
    </row>
    <row r="64">
      <c r="A64" s="8" t="n"/>
      <c r="B64" s="9" t="n"/>
      <c r="C64" s="10" t="n"/>
      <c r="D64" s="11" t="n"/>
      <c r="E64" s="11" t="n"/>
      <c r="F64" s="11" t="n"/>
      <c r="G64" s="11" t="n"/>
      <c r="H64" s="12">
        <f>IF(D64="","",SUM(E64:G64))</f>
        <v/>
      </c>
      <c r="I64" s="12">
        <f>IF(D64="","",D64-H64)</f>
        <v/>
      </c>
      <c r="J64" s="13" t="n"/>
      <c r="K64" s="11" t="n"/>
      <c r="L64" s="11" t="n"/>
      <c r="M64" s="11" t="n"/>
      <c r="N64" s="14">
        <f>IF(N(D64)=0,"",I64/D64)</f>
        <v/>
      </c>
      <c r="O64" s="14">
        <f>IF(OR(N(I64)&lt;=0,J64="",K64=""),"",J64*K64/(I64*60))</f>
        <v/>
      </c>
      <c r="P64" s="14">
        <f>IF(OR(N(K64)=0,L64=""),"",L64/K64)</f>
        <v/>
      </c>
      <c r="Q64" s="15">
        <f>IF(OR(N64="",O64="",P64=""),"",N64*O64*P64)</f>
        <v/>
      </c>
      <c r="R64" s="16">
        <f>IF(OR(J64="",K64=""),"",J64*K64/60)</f>
        <v/>
      </c>
      <c r="S64" s="16">
        <f>IF(OR(J64="",L64=""),"",J64*L64/60)</f>
        <v/>
      </c>
      <c r="T64" s="17">
        <f>IF(A64="","",A64-WEEKDAY(A64,2)+1)</f>
        <v/>
      </c>
      <c r="U64" s="10" t="n"/>
    </row>
    <row r="65">
      <c r="A65" s="8" t="n"/>
      <c r="B65" s="9" t="n"/>
      <c r="C65" s="10" t="n"/>
      <c r="D65" s="11" t="n"/>
      <c r="E65" s="11" t="n"/>
      <c r="F65" s="11" t="n"/>
      <c r="G65" s="11" t="n"/>
      <c r="H65" s="12">
        <f>IF(D65="","",SUM(E65:G65))</f>
        <v/>
      </c>
      <c r="I65" s="12">
        <f>IF(D65="","",D65-H65)</f>
        <v/>
      </c>
      <c r="J65" s="13" t="n"/>
      <c r="K65" s="11" t="n"/>
      <c r="L65" s="11" t="n"/>
      <c r="M65" s="11" t="n"/>
      <c r="N65" s="14">
        <f>IF(N(D65)=0,"",I65/D65)</f>
        <v/>
      </c>
      <c r="O65" s="14">
        <f>IF(OR(N(I65)&lt;=0,J65="",K65=""),"",J65*K65/(I65*60))</f>
        <v/>
      </c>
      <c r="P65" s="14">
        <f>IF(OR(N(K65)=0,L65=""),"",L65/K65)</f>
        <v/>
      </c>
      <c r="Q65" s="15">
        <f>IF(OR(N65="",O65="",P65=""),"",N65*O65*P65)</f>
        <v/>
      </c>
      <c r="R65" s="16">
        <f>IF(OR(J65="",K65=""),"",J65*K65/60)</f>
        <v/>
      </c>
      <c r="S65" s="16">
        <f>IF(OR(J65="",L65=""),"",J65*L65/60)</f>
        <v/>
      </c>
      <c r="T65" s="17">
        <f>IF(A65="","",A65-WEEKDAY(A65,2)+1)</f>
        <v/>
      </c>
      <c r="U65" s="10" t="n"/>
    </row>
    <row r="66">
      <c r="A66" s="8" t="n"/>
      <c r="B66" s="9" t="n"/>
      <c r="C66" s="10" t="n"/>
      <c r="D66" s="11" t="n"/>
      <c r="E66" s="11" t="n"/>
      <c r="F66" s="11" t="n"/>
      <c r="G66" s="11" t="n"/>
      <c r="H66" s="12">
        <f>IF(D66="","",SUM(E66:G66))</f>
        <v/>
      </c>
      <c r="I66" s="12">
        <f>IF(D66="","",D66-H66)</f>
        <v/>
      </c>
      <c r="J66" s="13" t="n"/>
      <c r="K66" s="11" t="n"/>
      <c r="L66" s="11" t="n"/>
      <c r="M66" s="11" t="n"/>
      <c r="N66" s="14">
        <f>IF(N(D66)=0,"",I66/D66)</f>
        <v/>
      </c>
      <c r="O66" s="14">
        <f>IF(OR(N(I66)&lt;=0,J66="",K66=""),"",J66*K66/(I66*60))</f>
        <v/>
      </c>
      <c r="P66" s="14">
        <f>IF(OR(N(K66)=0,L66=""),"",L66/K66)</f>
        <v/>
      </c>
      <c r="Q66" s="15">
        <f>IF(OR(N66="",O66="",P66=""),"",N66*O66*P66)</f>
        <v/>
      </c>
      <c r="R66" s="16">
        <f>IF(OR(J66="",K66=""),"",J66*K66/60)</f>
        <v/>
      </c>
      <c r="S66" s="16">
        <f>IF(OR(J66="",L66=""),"",J66*L66/60)</f>
        <v/>
      </c>
      <c r="T66" s="17">
        <f>IF(A66="","",A66-WEEKDAY(A66,2)+1)</f>
        <v/>
      </c>
      <c r="U66" s="10" t="n"/>
    </row>
    <row r="67">
      <c r="A67" s="8" t="n"/>
      <c r="B67" s="9" t="n"/>
      <c r="C67" s="10" t="n"/>
      <c r="D67" s="11" t="n"/>
      <c r="E67" s="11" t="n"/>
      <c r="F67" s="11" t="n"/>
      <c r="G67" s="11" t="n"/>
      <c r="H67" s="12">
        <f>IF(D67="","",SUM(E67:G67))</f>
        <v/>
      </c>
      <c r="I67" s="12">
        <f>IF(D67="","",D67-H67)</f>
        <v/>
      </c>
      <c r="J67" s="13" t="n"/>
      <c r="K67" s="11" t="n"/>
      <c r="L67" s="11" t="n"/>
      <c r="M67" s="11" t="n"/>
      <c r="N67" s="14">
        <f>IF(N(D67)=0,"",I67/D67)</f>
        <v/>
      </c>
      <c r="O67" s="14">
        <f>IF(OR(N(I67)&lt;=0,J67="",K67=""),"",J67*K67/(I67*60))</f>
        <v/>
      </c>
      <c r="P67" s="14">
        <f>IF(OR(N(K67)=0,L67=""),"",L67/K67)</f>
        <v/>
      </c>
      <c r="Q67" s="15">
        <f>IF(OR(N67="",O67="",P67=""),"",N67*O67*P67)</f>
        <v/>
      </c>
      <c r="R67" s="16">
        <f>IF(OR(J67="",K67=""),"",J67*K67/60)</f>
        <v/>
      </c>
      <c r="S67" s="16">
        <f>IF(OR(J67="",L67=""),"",J67*L67/60)</f>
        <v/>
      </c>
      <c r="T67" s="17">
        <f>IF(A67="","",A67-WEEKDAY(A67,2)+1)</f>
        <v/>
      </c>
      <c r="U67" s="10" t="n"/>
    </row>
    <row r="68">
      <c r="A68" s="8" t="n"/>
      <c r="B68" s="9" t="n"/>
      <c r="C68" s="10" t="n"/>
      <c r="D68" s="11" t="n"/>
      <c r="E68" s="11" t="n"/>
      <c r="F68" s="11" t="n"/>
      <c r="G68" s="11" t="n"/>
      <c r="H68" s="12">
        <f>IF(D68="","",SUM(E68:G68))</f>
        <v/>
      </c>
      <c r="I68" s="12">
        <f>IF(D68="","",D68-H68)</f>
        <v/>
      </c>
      <c r="J68" s="13" t="n"/>
      <c r="K68" s="11" t="n"/>
      <c r="L68" s="11" t="n"/>
      <c r="M68" s="11" t="n"/>
      <c r="N68" s="14">
        <f>IF(N(D68)=0,"",I68/D68)</f>
        <v/>
      </c>
      <c r="O68" s="14">
        <f>IF(OR(N(I68)&lt;=0,J68="",K68=""),"",J68*K68/(I68*60))</f>
        <v/>
      </c>
      <c r="P68" s="14">
        <f>IF(OR(N(K68)=0,L68=""),"",L68/K68)</f>
        <v/>
      </c>
      <c r="Q68" s="15">
        <f>IF(OR(N68="",O68="",P68=""),"",N68*O68*P68)</f>
        <v/>
      </c>
      <c r="R68" s="16">
        <f>IF(OR(J68="",K68=""),"",J68*K68/60)</f>
        <v/>
      </c>
      <c r="S68" s="16">
        <f>IF(OR(J68="",L68=""),"",J68*L68/60)</f>
        <v/>
      </c>
      <c r="T68" s="17">
        <f>IF(A68="","",A68-WEEKDAY(A68,2)+1)</f>
        <v/>
      </c>
      <c r="U68" s="10" t="n"/>
    </row>
    <row r="69">
      <c r="A69" s="8" t="n"/>
      <c r="B69" s="9" t="n"/>
      <c r="C69" s="10" t="n"/>
      <c r="D69" s="11" t="n"/>
      <c r="E69" s="11" t="n"/>
      <c r="F69" s="11" t="n"/>
      <c r="G69" s="11" t="n"/>
      <c r="H69" s="12">
        <f>IF(D69="","",SUM(E69:G69))</f>
        <v/>
      </c>
      <c r="I69" s="12">
        <f>IF(D69="","",D69-H69)</f>
        <v/>
      </c>
      <c r="J69" s="13" t="n"/>
      <c r="K69" s="11" t="n"/>
      <c r="L69" s="11" t="n"/>
      <c r="M69" s="11" t="n"/>
      <c r="N69" s="14">
        <f>IF(N(D69)=0,"",I69/D69)</f>
        <v/>
      </c>
      <c r="O69" s="14">
        <f>IF(OR(N(I69)&lt;=0,J69="",K69=""),"",J69*K69/(I69*60))</f>
        <v/>
      </c>
      <c r="P69" s="14">
        <f>IF(OR(N(K69)=0,L69=""),"",L69/K69)</f>
        <v/>
      </c>
      <c r="Q69" s="15">
        <f>IF(OR(N69="",O69="",P69=""),"",N69*O69*P69)</f>
        <v/>
      </c>
      <c r="R69" s="16">
        <f>IF(OR(J69="",K69=""),"",J69*K69/60)</f>
        <v/>
      </c>
      <c r="S69" s="16">
        <f>IF(OR(J69="",L69=""),"",J69*L69/60)</f>
        <v/>
      </c>
      <c r="T69" s="17">
        <f>IF(A69="","",A69-WEEKDAY(A69,2)+1)</f>
        <v/>
      </c>
      <c r="U69" s="10" t="n"/>
    </row>
    <row r="70">
      <c r="A70" s="8" t="n"/>
      <c r="B70" s="9" t="n"/>
      <c r="C70" s="10" t="n"/>
      <c r="D70" s="11" t="n"/>
      <c r="E70" s="11" t="n"/>
      <c r="F70" s="11" t="n"/>
      <c r="G70" s="11" t="n"/>
      <c r="H70" s="12">
        <f>IF(D70="","",SUM(E70:G70))</f>
        <v/>
      </c>
      <c r="I70" s="12">
        <f>IF(D70="","",D70-H70)</f>
        <v/>
      </c>
      <c r="J70" s="13" t="n"/>
      <c r="K70" s="11" t="n"/>
      <c r="L70" s="11" t="n"/>
      <c r="M70" s="11" t="n"/>
      <c r="N70" s="14">
        <f>IF(N(D70)=0,"",I70/D70)</f>
        <v/>
      </c>
      <c r="O70" s="14">
        <f>IF(OR(N(I70)&lt;=0,J70="",K70=""),"",J70*K70/(I70*60))</f>
        <v/>
      </c>
      <c r="P70" s="14">
        <f>IF(OR(N(K70)=0,L70=""),"",L70/K70)</f>
        <v/>
      </c>
      <c r="Q70" s="15">
        <f>IF(OR(N70="",O70="",P70=""),"",N70*O70*P70)</f>
        <v/>
      </c>
      <c r="R70" s="16">
        <f>IF(OR(J70="",K70=""),"",J70*K70/60)</f>
        <v/>
      </c>
      <c r="S70" s="16">
        <f>IF(OR(J70="",L70=""),"",J70*L70/60)</f>
        <v/>
      </c>
      <c r="T70" s="17">
        <f>IF(A70="","",A70-WEEKDAY(A70,2)+1)</f>
        <v/>
      </c>
      <c r="U70" s="10" t="n"/>
    </row>
    <row r="71">
      <c r="A71" s="8" t="n"/>
      <c r="B71" s="9" t="n"/>
      <c r="C71" s="10" t="n"/>
      <c r="D71" s="11" t="n"/>
      <c r="E71" s="11" t="n"/>
      <c r="F71" s="11" t="n"/>
      <c r="G71" s="11" t="n"/>
      <c r="H71" s="12">
        <f>IF(D71="","",SUM(E71:G71))</f>
        <v/>
      </c>
      <c r="I71" s="12">
        <f>IF(D71="","",D71-H71)</f>
        <v/>
      </c>
      <c r="J71" s="13" t="n"/>
      <c r="K71" s="11" t="n"/>
      <c r="L71" s="11" t="n"/>
      <c r="M71" s="11" t="n"/>
      <c r="N71" s="14">
        <f>IF(N(D71)=0,"",I71/D71)</f>
        <v/>
      </c>
      <c r="O71" s="14">
        <f>IF(OR(N(I71)&lt;=0,J71="",K71=""),"",J71*K71/(I71*60))</f>
        <v/>
      </c>
      <c r="P71" s="14">
        <f>IF(OR(N(K71)=0,L71=""),"",L71/K71)</f>
        <v/>
      </c>
      <c r="Q71" s="15">
        <f>IF(OR(N71="",O71="",P71=""),"",N71*O71*P71)</f>
        <v/>
      </c>
      <c r="R71" s="16">
        <f>IF(OR(J71="",K71=""),"",J71*K71/60)</f>
        <v/>
      </c>
      <c r="S71" s="16">
        <f>IF(OR(J71="",L71=""),"",J71*L71/60)</f>
        <v/>
      </c>
      <c r="T71" s="17">
        <f>IF(A71="","",A71-WEEKDAY(A71,2)+1)</f>
        <v/>
      </c>
      <c r="U71" s="10" t="n"/>
    </row>
    <row r="72">
      <c r="A72" s="8" t="n"/>
      <c r="B72" s="9" t="n"/>
      <c r="C72" s="10" t="n"/>
      <c r="D72" s="11" t="n"/>
      <c r="E72" s="11" t="n"/>
      <c r="F72" s="11" t="n"/>
      <c r="G72" s="11" t="n"/>
      <c r="H72" s="12">
        <f>IF(D72="","",SUM(E72:G72))</f>
        <v/>
      </c>
      <c r="I72" s="12">
        <f>IF(D72="","",D72-H72)</f>
        <v/>
      </c>
      <c r="J72" s="13" t="n"/>
      <c r="K72" s="11" t="n"/>
      <c r="L72" s="11" t="n"/>
      <c r="M72" s="11" t="n"/>
      <c r="N72" s="14">
        <f>IF(N(D72)=0,"",I72/D72)</f>
        <v/>
      </c>
      <c r="O72" s="14">
        <f>IF(OR(N(I72)&lt;=0,J72="",K72=""),"",J72*K72/(I72*60))</f>
        <v/>
      </c>
      <c r="P72" s="14">
        <f>IF(OR(N(K72)=0,L72=""),"",L72/K72)</f>
        <v/>
      </c>
      <c r="Q72" s="15">
        <f>IF(OR(N72="",O72="",P72=""),"",N72*O72*P72)</f>
        <v/>
      </c>
      <c r="R72" s="16">
        <f>IF(OR(J72="",K72=""),"",J72*K72/60)</f>
        <v/>
      </c>
      <c r="S72" s="16">
        <f>IF(OR(J72="",L72=""),"",J72*L72/60)</f>
        <v/>
      </c>
      <c r="T72" s="17">
        <f>IF(A72="","",A72-WEEKDAY(A72,2)+1)</f>
        <v/>
      </c>
      <c r="U72" s="10" t="n"/>
    </row>
    <row r="73">
      <c r="A73" s="8" t="n"/>
      <c r="B73" s="9" t="n"/>
      <c r="C73" s="10" t="n"/>
      <c r="D73" s="11" t="n"/>
      <c r="E73" s="11" t="n"/>
      <c r="F73" s="11" t="n"/>
      <c r="G73" s="11" t="n"/>
      <c r="H73" s="12">
        <f>IF(D73="","",SUM(E73:G73))</f>
        <v/>
      </c>
      <c r="I73" s="12">
        <f>IF(D73="","",D73-H73)</f>
        <v/>
      </c>
      <c r="J73" s="13" t="n"/>
      <c r="K73" s="11" t="n"/>
      <c r="L73" s="11" t="n"/>
      <c r="M73" s="11" t="n"/>
      <c r="N73" s="14">
        <f>IF(N(D73)=0,"",I73/D73)</f>
        <v/>
      </c>
      <c r="O73" s="14">
        <f>IF(OR(N(I73)&lt;=0,J73="",K73=""),"",J73*K73/(I73*60))</f>
        <v/>
      </c>
      <c r="P73" s="14">
        <f>IF(OR(N(K73)=0,L73=""),"",L73/K73)</f>
        <v/>
      </c>
      <c r="Q73" s="15">
        <f>IF(OR(N73="",O73="",P73=""),"",N73*O73*P73)</f>
        <v/>
      </c>
      <c r="R73" s="16">
        <f>IF(OR(J73="",K73=""),"",J73*K73/60)</f>
        <v/>
      </c>
      <c r="S73" s="16">
        <f>IF(OR(J73="",L73=""),"",J73*L73/60)</f>
        <v/>
      </c>
      <c r="T73" s="17">
        <f>IF(A73="","",A73-WEEKDAY(A73,2)+1)</f>
        <v/>
      </c>
      <c r="U73" s="10" t="n"/>
    </row>
    <row r="74">
      <c r="A74" s="8" t="n"/>
      <c r="B74" s="9" t="n"/>
      <c r="C74" s="10" t="n"/>
      <c r="D74" s="11" t="n"/>
      <c r="E74" s="11" t="n"/>
      <c r="F74" s="11" t="n"/>
      <c r="G74" s="11" t="n"/>
      <c r="H74" s="12">
        <f>IF(D74="","",SUM(E74:G74))</f>
        <v/>
      </c>
      <c r="I74" s="12">
        <f>IF(D74="","",D74-H74)</f>
        <v/>
      </c>
      <c r="J74" s="13" t="n"/>
      <c r="K74" s="11" t="n"/>
      <c r="L74" s="11" t="n"/>
      <c r="M74" s="11" t="n"/>
      <c r="N74" s="14">
        <f>IF(N(D74)=0,"",I74/D74)</f>
        <v/>
      </c>
      <c r="O74" s="14">
        <f>IF(OR(N(I74)&lt;=0,J74="",K74=""),"",J74*K74/(I74*60))</f>
        <v/>
      </c>
      <c r="P74" s="14">
        <f>IF(OR(N(K74)=0,L74=""),"",L74/K74)</f>
        <v/>
      </c>
      <c r="Q74" s="15">
        <f>IF(OR(N74="",O74="",P74=""),"",N74*O74*P74)</f>
        <v/>
      </c>
      <c r="R74" s="16">
        <f>IF(OR(J74="",K74=""),"",J74*K74/60)</f>
        <v/>
      </c>
      <c r="S74" s="16">
        <f>IF(OR(J74="",L74=""),"",J74*L74/60)</f>
        <v/>
      </c>
      <c r="T74" s="17">
        <f>IF(A74="","",A74-WEEKDAY(A74,2)+1)</f>
        <v/>
      </c>
      <c r="U74" s="10" t="n"/>
    </row>
    <row r="75">
      <c r="A75" s="8" t="n"/>
      <c r="B75" s="9" t="n"/>
      <c r="C75" s="10" t="n"/>
      <c r="D75" s="11" t="n"/>
      <c r="E75" s="11" t="n"/>
      <c r="F75" s="11" t="n"/>
      <c r="G75" s="11" t="n"/>
      <c r="H75" s="12">
        <f>IF(D75="","",SUM(E75:G75))</f>
        <v/>
      </c>
      <c r="I75" s="12">
        <f>IF(D75="","",D75-H75)</f>
        <v/>
      </c>
      <c r="J75" s="13" t="n"/>
      <c r="K75" s="11" t="n"/>
      <c r="L75" s="11" t="n"/>
      <c r="M75" s="11" t="n"/>
      <c r="N75" s="14">
        <f>IF(N(D75)=0,"",I75/D75)</f>
        <v/>
      </c>
      <c r="O75" s="14">
        <f>IF(OR(N(I75)&lt;=0,J75="",K75=""),"",J75*K75/(I75*60))</f>
        <v/>
      </c>
      <c r="P75" s="14">
        <f>IF(OR(N(K75)=0,L75=""),"",L75/K75)</f>
        <v/>
      </c>
      <c r="Q75" s="15">
        <f>IF(OR(N75="",O75="",P75=""),"",N75*O75*P75)</f>
        <v/>
      </c>
      <c r="R75" s="16">
        <f>IF(OR(J75="",K75=""),"",J75*K75/60)</f>
        <v/>
      </c>
      <c r="S75" s="16">
        <f>IF(OR(J75="",L75=""),"",J75*L75/60)</f>
        <v/>
      </c>
      <c r="T75" s="17">
        <f>IF(A75="","",A75-WEEKDAY(A75,2)+1)</f>
        <v/>
      </c>
      <c r="U75" s="10" t="n"/>
    </row>
    <row r="76">
      <c r="A76" s="8" t="n"/>
      <c r="B76" s="9" t="n"/>
      <c r="C76" s="10" t="n"/>
      <c r="D76" s="11" t="n"/>
      <c r="E76" s="11" t="n"/>
      <c r="F76" s="11" t="n"/>
      <c r="G76" s="11" t="n"/>
      <c r="H76" s="12">
        <f>IF(D76="","",SUM(E76:G76))</f>
        <v/>
      </c>
      <c r="I76" s="12">
        <f>IF(D76="","",D76-H76)</f>
        <v/>
      </c>
      <c r="J76" s="13" t="n"/>
      <c r="K76" s="11" t="n"/>
      <c r="L76" s="11" t="n"/>
      <c r="M76" s="11" t="n"/>
      <c r="N76" s="14">
        <f>IF(N(D76)=0,"",I76/D76)</f>
        <v/>
      </c>
      <c r="O76" s="14">
        <f>IF(OR(N(I76)&lt;=0,J76="",K76=""),"",J76*K76/(I76*60))</f>
        <v/>
      </c>
      <c r="P76" s="14">
        <f>IF(OR(N(K76)=0,L76=""),"",L76/K76)</f>
        <v/>
      </c>
      <c r="Q76" s="15">
        <f>IF(OR(N76="",O76="",P76=""),"",N76*O76*P76)</f>
        <v/>
      </c>
      <c r="R76" s="16">
        <f>IF(OR(J76="",K76=""),"",J76*K76/60)</f>
        <v/>
      </c>
      <c r="S76" s="16">
        <f>IF(OR(J76="",L76=""),"",J76*L76/60)</f>
        <v/>
      </c>
      <c r="T76" s="17">
        <f>IF(A76="","",A76-WEEKDAY(A76,2)+1)</f>
        <v/>
      </c>
      <c r="U76" s="10" t="n"/>
    </row>
    <row r="77">
      <c r="A77" s="8" t="n"/>
      <c r="B77" s="9" t="n"/>
      <c r="C77" s="10" t="n"/>
      <c r="D77" s="11" t="n"/>
      <c r="E77" s="11" t="n"/>
      <c r="F77" s="11" t="n"/>
      <c r="G77" s="11" t="n"/>
      <c r="H77" s="12">
        <f>IF(D77="","",SUM(E77:G77))</f>
        <v/>
      </c>
      <c r="I77" s="12">
        <f>IF(D77="","",D77-H77)</f>
        <v/>
      </c>
      <c r="J77" s="13" t="n"/>
      <c r="K77" s="11" t="n"/>
      <c r="L77" s="11" t="n"/>
      <c r="M77" s="11" t="n"/>
      <c r="N77" s="14">
        <f>IF(N(D77)=0,"",I77/D77)</f>
        <v/>
      </c>
      <c r="O77" s="14">
        <f>IF(OR(N(I77)&lt;=0,J77="",K77=""),"",J77*K77/(I77*60))</f>
        <v/>
      </c>
      <c r="P77" s="14">
        <f>IF(OR(N(K77)=0,L77=""),"",L77/K77)</f>
        <v/>
      </c>
      <c r="Q77" s="15">
        <f>IF(OR(N77="",O77="",P77=""),"",N77*O77*P77)</f>
        <v/>
      </c>
      <c r="R77" s="16">
        <f>IF(OR(J77="",K77=""),"",J77*K77/60)</f>
        <v/>
      </c>
      <c r="S77" s="16">
        <f>IF(OR(J77="",L77=""),"",J77*L77/60)</f>
        <v/>
      </c>
      <c r="T77" s="17">
        <f>IF(A77="","",A77-WEEKDAY(A77,2)+1)</f>
        <v/>
      </c>
      <c r="U77" s="10" t="n"/>
    </row>
    <row r="78">
      <c r="A78" s="8" t="n"/>
      <c r="B78" s="9" t="n"/>
      <c r="C78" s="10" t="n"/>
      <c r="D78" s="11" t="n"/>
      <c r="E78" s="11" t="n"/>
      <c r="F78" s="11" t="n"/>
      <c r="G78" s="11" t="n"/>
      <c r="H78" s="12">
        <f>IF(D78="","",SUM(E78:G78))</f>
        <v/>
      </c>
      <c r="I78" s="12">
        <f>IF(D78="","",D78-H78)</f>
        <v/>
      </c>
      <c r="J78" s="13" t="n"/>
      <c r="K78" s="11" t="n"/>
      <c r="L78" s="11" t="n"/>
      <c r="M78" s="11" t="n"/>
      <c r="N78" s="14">
        <f>IF(N(D78)=0,"",I78/D78)</f>
        <v/>
      </c>
      <c r="O78" s="14">
        <f>IF(OR(N(I78)&lt;=0,J78="",K78=""),"",J78*K78/(I78*60))</f>
        <v/>
      </c>
      <c r="P78" s="14">
        <f>IF(OR(N(K78)=0,L78=""),"",L78/K78)</f>
        <v/>
      </c>
      <c r="Q78" s="15">
        <f>IF(OR(N78="",O78="",P78=""),"",N78*O78*P78)</f>
        <v/>
      </c>
      <c r="R78" s="16">
        <f>IF(OR(J78="",K78=""),"",J78*K78/60)</f>
        <v/>
      </c>
      <c r="S78" s="16">
        <f>IF(OR(J78="",L78=""),"",J78*L78/60)</f>
        <v/>
      </c>
      <c r="T78" s="17">
        <f>IF(A78="","",A78-WEEKDAY(A78,2)+1)</f>
        <v/>
      </c>
      <c r="U78" s="10" t="n"/>
    </row>
    <row r="79">
      <c r="A79" s="8" t="n"/>
      <c r="B79" s="9" t="n"/>
      <c r="C79" s="10" t="n"/>
      <c r="D79" s="11" t="n"/>
      <c r="E79" s="11" t="n"/>
      <c r="F79" s="11" t="n"/>
      <c r="G79" s="11" t="n"/>
      <c r="H79" s="12">
        <f>IF(D79="","",SUM(E79:G79))</f>
        <v/>
      </c>
      <c r="I79" s="12">
        <f>IF(D79="","",D79-H79)</f>
        <v/>
      </c>
      <c r="J79" s="13" t="n"/>
      <c r="K79" s="11" t="n"/>
      <c r="L79" s="11" t="n"/>
      <c r="M79" s="11" t="n"/>
      <c r="N79" s="14">
        <f>IF(N(D79)=0,"",I79/D79)</f>
        <v/>
      </c>
      <c r="O79" s="14">
        <f>IF(OR(N(I79)&lt;=0,J79="",K79=""),"",J79*K79/(I79*60))</f>
        <v/>
      </c>
      <c r="P79" s="14">
        <f>IF(OR(N(K79)=0,L79=""),"",L79/K79)</f>
        <v/>
      </c>
      <c r="Q79" s="15">
        <f>IF(OR(N79="",O79="",P79=""),"",N79*O79*P79)</f>
        <v/>
      </c>
      <c r="R79" s="16">
        <f>IF(OR(J79="",K79=""),"",J79*K79/60)</f>
        <v/>
      </c>
      <c r="S79" s="16">
        <f>IF(OR(J79="",L79=""),"",J79*L79/60)</f>
        <v/>
      </c>
      <c r="T79" s="17">
        <f>IF(A79="","",A79-WEEKDAY(A79,2)+1)</f>
        <v/>
      </c>
      <c r="U79" s="10" t="n"/>
    </row>
    <row r="80">
      <c r="A80" s="8" t="n"/>
      <c r="B80" s="9" t="n"/>
      <c r="C80" s="10" t="n"/>
      <c r="D80" s="11" t="n"/>
      <c r="E80" s="11" t="n"/>
      <c r="F80" s="11" t="n"/>
      <c r="G80" s="11" t="n"/>
      <c r="H80" s="12">
        <f>IF(D80="","",SUM(E80:G80))</f>
        <v/>
      </c>
      <c r="I80" s="12">
        <f>IF(D80="","",D80-H80)</f>
        <v/>
      </c>
      <c r="J80" s="13" t="n"/>
      <c r="K80" s="11" t="n"/>
      <c r="L80" s="11" t="n"/>
      <c r="M80" s="11" t="n"/>
      <c r="N80" s="14">
        <f>IF(N(D80)=0,"",I80/D80)</f>
        <v/>
      </c>
      <c r="O80" s="14">
        <f>IF(OR(N(I80)&lt;=0,J80="",K80=""),"",J80*K80/(I80*60))</f>
        <v/>
      </c>
      <c r="P80" s="14">
        <f>IF(OR(N(K80)=0,L80=""),"",L80/K80)</f>
        <v/>
      </c>
      <c r="Q80" s="15">
        <f>IF(OR(N80="",O80="",P80=""),"",N80*O80*P80)</f>
        <v/>
      </c>
      <c r="R80" s="16">
        <f>IF(OR(J80="",K80=""),"",J80*K80/60)</f>
        <v/>
      </c>
      <c r="S80" s="16">
        <f>IF(OR(J80="",L80=""),"",J80*L80/60)</f>
        <v/>
      </c>
      <c r="T80" s="17">
        <f>IF(A80="","",A80-WEEKDAY(A80,2)+1)</f>
        <v/>
      </c>
      <c r="U80" s="10" t="n"/>
    </row>
    <row r="81">
      <c r="A81" s="8" t="n"/>
      <c r="B81" s="9" t="n"/>
      <c r="C81" s="10" t="n"/>
      <c r="D81" s="11" t="n"/>
      <c r="E81" s="11" t="n"/>
      <c r="F81" s="11" t="n"/>
      <c r="G81" s="11" t="n"/>
      <c r="H81" s="12">
        <f>IF(D81="","",SUM(E81:G81))</f>
        <v/>
      </c>
      <c r="I81" s="12">
        <f>IF(D81="","",D81-H81)</f>
        <v/>
      </c>
      <c r="J81" s="13" t="n"/>
      <c r="K81" s="11" t="n"/>
      <c r="L81" s="11" t="n"/>
      <c r="M81" s="11" t="n"/>
      <c r="N81" s="14">
        <f>IF(N(D81)=0,"",I81/D81)</f>
        <v/>
      </c>
      <c r="O81" s="14">
        <f>IF(OR(N(I81)&lt;=0,J81="",K81=""),"",J81*K81/(I81*60))</f>
        <v/>
      </c>
      <c r="P81" s="14">
        <f>IF(OR(N(K81)=0,L81=""),"",L81/K81)</f>
        <v/>
      </c>
      <c r="Q81" s="15">
        <f>IF(OR(N81="",O81="",P81=""),"",N81*O81*P81)</f>
        <v/>
      </c>
      <c r="R81" s="16">
        <f>IF(OR(J81="",K81=""),"",J81*K81/60)</f>
        <v/>
      </c>
      <c r="S81" s="16">
        <f>IF(OR(J81="",L81=""),"",J81*L81/60)</f>
        <v/>
      </c>
      <c r="T81" s="17">
        <f>IF(A81="","",A81-WEEKDAY(A81,2)+1)</f>
        <v/>
      </c>
      <c r="U81" s="10" t="n"/>
    </row>
    <row r="82">
      <c r="A82" s="8" t="n"/>
      <c r="B82" s="9" t="n"/>
      <c r="C82" s="10" t="n"/>
      <c r="D82" s="11" t="n"/>
      <c r="E82" s="11" t="n"/>
      <c r="F82" s="11" t="n"/>
      <c r="G82" s="11" t="n"/>
      <c r="H82" s="12">
        <f>IF(D82="","",SUM(E82:G82))</f>
        <v/>
      </c>
      <c r="I82" s="12">
        <f>IF(D82="","",D82-H82)</f>
        <v/>
      </c>
      <c r="J82" s="13" t="n"/>
      <c r="K82" s="11" t="n"/>
      <c r="L82" s="11" t="n"/>
      <c r="M82" s="11" t="n"/>
      <c r="N82" s="14">
        <f>IF(N(D82)=0,"",I82/D82)</f>
        <v/>
      </c>
      <c r="O82" s="14">
        <f>IF(OR(N(I82)&lt;=0,J82="",K82=""),"",J82*K82/(I82*60))</f>
        <v/>
      </c>
      <c r="P82" s="14">
        <f>IF(OR(N(K82)=0,L82=""),"",L82/K82)</f>
        <v/>
      </c>
      <c r="Q82" s="15">
        <f>IF(OR(N82="",O82="",P82=""),"",N82*O82*P82)</f>
        <v/>
      </c>
      <c r="R82" s="16">
        <f>IF(OR(J82="",K82=""),"",J82*K82/60)</f>
        <v/>
      </c>
      <c r="S82" s="16">
        <f>IF(OR(J82="",L82=""),"",J82*L82/60)</f>
        <v/>
      </c>
      <c r="T82" s="17">
        <f>IF(A82="","",A82-WEEKDAY(A82,2)+1)</f>
        <v/>
      </c>
      <c r="U82" s="10" t="n"/>
    </row>
    <row r="83">
      <c r="A83" s="8" t="n"/>
      <c r="B83" s="9" t="n"/>
      <c r="C83" s="10" t="n"/>
      <c r="D83" s="11" t="n"/>
      <c r="E83" s="11" t="n"/>
      <c r="F83" s="11" t="n"/>
      <c r="G83" s="11" t="n"/>
      <c r="H83" s="12">
        <f>IF(D83="","",SUM(E83:G83))</f>
        <v/>
      </c>
      <c r="I83" s="12">
        <f>IF(D83="","",D83-H83)</f>
        <v/>
      </c>
      <c r="J83" s="13" t="n"/>
      <c r="K83" s="11" t="n"/>
      <c r="L83" s="11" t="n"/>
      <c r="M83" s="11" t="n"/>
      <c r="N83" s="14">
        <f>IF(N(D83)=0,"",I83/D83)</f>
        <v/>
      </c>
      <c r="O83" s="14">
        <f>IF(OR(N(I83)&lt;=0,J83="",K83=""),"",J83*K83/(I83*60))</f>
        <v/>
      </c>
      <c r="P83" s="14">
        <f>IF(OR(N(K83)=0,L83=""),"",L83/K83)</f>
        <v/>
      </c>
      <c r="Q83" s="15">
        <f>IF(OR(N83="",O83="",P83=""),"",N83*O83*P83)</f>
        <v/>
      </c>
      <c r="R83" s="16">
        <f>IF(OR(J83="",K83=""),"",J83*K83/60)</f>
        <v/>
      </c>
      <c r="S83" s="16">
        <f>IF(OR(J83="",L83=""),"",J83*L83/60)</f>
        <v/>
      </c>
      <c r="T83" s="17">
        <f>IF(A83="","",A83-WEEKDAY(A83,2)+1)</f>
        <v/>
      </c>
      <c r="U83" s="10" t="n"/>
    </row>
    <row r="84">
      <c r="A84" s="8" t="n"/>
      <c r="B84" s="9" t="n"/>
      <c r="C84" s="10" t="n"/>
      <c r="D84" s="11" t="n"/>
      <c r="E84" s="11" t="n"/>
      <c r="F84" s="11" t="n"/>
      <c r="G84" s="11" t="n"/>
      <c r="H84" s="12">
        <f>IF(D84="","",SUM(E84:G84))</f>
        <v/>
      </c>
      <c r="I84" s="12">
        <f>IF(D84="","",D84-H84)</f>
        <v/>
      </c>
      <c r="J84" s="13" t="n"/>
      <c r="K84" s="11" t="n"/>
      <c r="L84" s="11" t="n"/>
      <c r="M84" s="11" t="n"/>
      <c r="N84" s="14">
        <f>IF(N(D84)=0,"",I84/D84)</f>
        <v/>
      </c>
      <c r="O84" s="14">
        <f>IF(OR(N(I84)&lt;=0,J84="",K84=""),"",J84*K84/(I84*60))</f>
        <v/>
      </c>
      <c r="P84" s="14">
        <f>IF(OR(N(K84)=0,L84=""),"",L84/K84)</f>
        <v/>
      </c>
      <c r="Q84" s="15">
        <f>IF(OR(N84="",O84="",P84=""),"",N84*O84*P84)</f>
        <v/>
      </c>
      <c r="R84" s="16">
        <f>IF(OR(J84="",K84=""),"",J84*K84/60)</f>
        <v/>
      </c>
      <c r="S84" s="16">
        <f>IF(OR(J84="",L84=""),"",J84*L84/60)</f>
        <v/>
      </c>
      <c r="T84" s="17">
        <f>IF(A84="","",A84-WEEKDAY(A84,2)+1)</f>
        <v/>
      </c>
      <c r="U84" s="10" t="n"/>
    </row>
    <row r="85">
      <c r="A85" s="8" t="n"/>
      <c r="B85" s="9" t="n"/>
      <c r="C85" s="10" t="n"/>
      <c r="D85" s="11" t="n"/>
      <c r="E85" s="11" t="n"/>
      <c r="F85" s="11" t="n"/>
      <c r="G85" s="11" t="n"/>
      <c r="H85" s="12">
        <f>IF(D85="","",SUM(E85:G85))</f>
        <v/>
      </c>
      <c r="I85" s="12">
        <f>IF(D85="","",D85-H85)</f>
        <v/>
      </c>
      <c r="J85" s="13" t="n"/>
      <c r="K85" s="11" t="n"/>
      <c r="L85" s="11" t="n"/>
      <c r="M85" s="11" t="n"/>
      <c r="N85" s="14">
        <f>IF(N(D85)=0,"",I85/D85)</f>
        <v/>
      </c>
      <c r="O85" s="14">
        <f>IF(OR(N(I85)&lt;=0,J85="",K85=""),"",J85*K85/(I85*60))</f>
        <v/>
      </c>
      <c r="P85" s="14">
        <f>IF(OR(N(K85)=0,L85=""),"",L85/K85)</f>
        <v/>
      </c>
      <c r="Q85" s="15">
        <f>IF(OR(N85="",O85="",P85=""),"",N85*O85*P85)</f>
        <v/>
      </c>
      <c r="R85" s="16">
        <f>IF(OR(J85="",K85=""),"",J85*K85/60)</f>
        <v/>
      </c>
      <c r="S85" s="16">
        <f>IF(OR(J85="",L85=""),"",J85*L85/60)</f>
        <v/>
      </c>
      <c r="T85" s="17">
        <f>IF(A85="","",A85-WEEKDAY(A85,2)+1)</f>
        <v/>
      </c>
      <c r="U85" s="10" t="n"/>
    </row>
    <row r="86">
      <c r="A86" s="8" t="n"/>
      <c r="B86" s="9" t="n"/>
      <c r="C86" s="10" t="n"/>
      <c r="D86" s="11" t="n"/>
      <c r="E86" s="11" t="n"/>
      <c r="F86" s="11" t="n"/>
      <c r="G86" s="11" t="n"/>
      <c r="H86" s="12">
        <f>IF(D86="","",SUM(E86:G86))</f>
        <v/>
      </c>
      <c r="I86" s="12">
        <f>IF(D86="","",D86-H86)</f>
        <v/>
      </c>
      <c r="J86" s="13" t="n"/>
      <c r="K86" s="11" t="n"/>
      <c r="L86" s="11" t="n"/>
      <c r="M86" s="11" t="n"/>
      <c r="N86" s="14">
        <f>IF(N(D86)=0,"",I86/D86)</f>
        <v/>
      </c>
      <c r="O86" s="14">
        <f>IF(OR(N(I86)&lt;=0,J86="",K86=""),"",J86*K86/(I86*60))</f>
        <v/>
      </c>
      <c r="P86" s="14">
        <f>IF(OR(N(K86)=0,L86=""),"",L86/K86)</f>
        <v/>
      </c>
      <c r="Q86" s="15">
        <f>IF(OR(N86="",O86="",P86=""),"",N86*O86*P86)</f>
        <v/>
      </c>
      <c r="R86" s="16">
        <f>IF(OR(J86="",K86=""),"",J86*K86/60)</f>
        <v/>
      </c>
      <c r="S86" s="16">
        <f>IF(OR(J86="",L86=""),"",J86*L86/60)</f>
        <v/>
      </c>
      <c r="T86" s="17">
        <f>IF(A86="","",A86-WEEKDAY(A86,2)+1)</f>
        <v/>
      </c>
      <c r="U86" s="10" t="n"/>
    </row>
    <row r="87">
      <c r="A87" s="8" t="n"/>
      <c r="B87" s="9" t="n"/>
      <c r="C87" s="10" t="n"/>
      <c r="D87" s="11" t="n"/>
      <c r="E87" s="11" t="n"/>
      <c r="F87" s="11" t="n"/>
      <c r="G87" s="11" t="n"/>
      <c r="H87" s="12">
        <f>IF(D87="","",SUM(E87:G87))</f>
        <v/>
      </c>
      <c r="I87" s="12">
        <f>IF(D87="","",D87-H87)</f>
        <v/>
      </c>
      <c r="J87" s="13" t="n"/>
      <c r="K87" s="11" t="n"/>
      <c r="L87" s="11" t="n"/>
      <c r="M87" s="11" t="n"/>
      <c r="N87" s="14">
        <f>IF(N(D87)=0,"",I87/D87)</f>
        <v/>
      </c>
      <c r="O87" s="14">
        <f>IF(OR(N(I87)&lt;=0,J87="",K87=""),"",J87*K87/(I87*60))</f>
        <v/>
      </c>
      <c r="P87" s="14">
        <f>IF(OR(N(K87)=0,L87=""),"",L87/K87)</f>
        <v/>
      </c>
      <c r="Q87" s="15">
        <f>IF(OR(N87="",O87="",P87=""),"",N87*O87*P87)</f>
        <v/>
      </c>
      <c r="R87" s="16">
        <f>IF(OR(J87="",K87=""),"",J87*K87/60)</f>
        <v/>
      </c>
      <c r="S87" s="16">
        <f>IF(OR(J87="",L87=""),"",J87*L87/60)</f>
        <v/>
      </c>
      <c r="T87" s="17">
        <f>IF(A87="","",A87-WEEKDAY(A87,2)+1)</f>
        <v/>
      </c>
      <c r="U87" s="10" t="n"/>
    </row>
    <row r="88">
      <c r="A88" s="8" t="n"/>
      <c r="B88" s="9" t="n"/>
      <c r="C88" s="10" t="n"/>
      <c r="D88" s="11" t="n"/>
      <c r="E88" s="11" t="n"/>
      <c r="F88" s="11" t="n"/>
      <c r="G88" s="11" t="n"/>
      <c r="H88" s="12">
        <f>IF(D88="","",SUM(E88:G88))</f>
        <v/>
      </c>
      <c r="I88" s="12">
        <f>IF(D88="","",D88-H88)</f>
        <v/>
      </c>
      <c r="J88" s="13" t="n"/>
      <c r="K88" s="11" t="n"/>
      <c r="L88" s="11" t="n"/>
      <c r="M88" s="11" t="n"/>
      <c r="N88" s="14">
        <f>IF(N(D88)=0,"",I88/D88)</f>
        <v/>
      </c>
      <c r="O88" s="14">
        <f>IF(OR(N(I88)&lt;=0,J88="",K88=""),"",J88*K88/(I88*60))</f>
        <v/>
      </c>
      <c r="P88" s="14">
        <f>IF(OR(N(K88)=0,L88=""),"",L88/K88)</f>
        <v/>
      </c>
      <c r="Q88" s="15">
        <f>IF(OR(N88="",O88="",P88=""),"",N88*O88*P88)</f>
        <v/>
      </c>
      <c r="R88" s="16">
        <f>IF(OR(J88="",K88=""),"",J88*K88/60)</f>
        <v/>
      </c>
      <c r="S88" s="16">
        <f>IF(OR(J88="",L88=""),"",J88*L88/60)</f>
        <v/>
      </c>
      <c r="T88" s="17">
        <f>IF(A88="","",A88-WEEKDAY(A88,2)+1)</f>
        <v/>
      </c>
      <c r="U88" s="10" t="n"/>
    </row>
    <row r="89">
      <c r="A89" s="8" t="n"/>
      <c r="B89" s="9" t="n"/>
      <c r="C89" s="10" t="n"/>
      <c r="D89" s="11" t="n"/>
      <c r="E89" s="11" t="n"/>
      <c r="F89" s="11" t="n"/>
      <c r="G89" s="11" t="n"/>
      <c r="H89" s="12">
        <f>IF(D89="","",SUM(E89:G89))</f>
        <v/>
      </c>
      <c r="I89" s="12">
        <f>IF(D89="","",D89-H89)</f>
        <v/>
      </c>
      <c r="J89" s="13" t="n"/>
      <c r="K89" s="11" t="n"/>
      <c r="L89" s="11" t="n"/>
      <c r="M89" s="11" t="n"/>
      <c r="N89" s="14">
        <f>IF(N(D89)=0,"",I89/D89)</f>
        <v/>
      </c>
      <c r="O89" s="14">
        <f>IF(OR(N(I89)&lt;=0,J89="",K89=""),"",J89*K89/(I89*60))</f>
        <v/>
      </c>
      <c r="P89" s="14">
        <f>IF(OR(N(K89)=0,L89=""),"",L89/K89)</f>
        <v/>
      </c>
      <c r="Q89" s="15">
        <f>IF(OR(N89="",O89="",P89=""),"",N89*O89*P89)</f>
        <v/>
      </c>
      <c r="R89" s="16">
        <f>IF(OR(J89="",K89=""),"",J89*K89/60)</f>
        <v/>
      </c>
      <c r="S89" s="16">
        <f>IF(OR(J89="",L89=""),"",J89*L89/60)</f>
        <v/>
      </c>
      <c r="T89" s="17">
        <f>IF(A89="","",A89-WEEKDAY(A89,2)+1)</f>
        <v/>
      </c>
      <c r="U89" s="10" t="n"/>
    </row>
    <row r="90">
      <c r="A90" s="8" t="n"/>
      <c r="B90" s="9" t="n"/>
      <c r="C90" s="10" t="n"/>
      <c r="D90" s="11" t="n"/>
      <c r="E90" s="11" t="n"/>
      <c r="F90" s="11" t="n"/>
      <c r="G90" s="11" t="n"/>
      <c r="H90" s="12">
        <f>IF(D90="","",SUM(E90:G90))</f>
        <v/>
      </c>
      <c r="I90" s="12">
        <f>IF(D90="","",D90-H90)</f>
        <v/>
      </c>
      <c r="J90" s="13" t="n"/>
      <c r="K90" s="11" t="n"/>
      <c r="L90" s="11" t="n"/>
      <c r="M90" s="11" t="n"/>
      <c r="N90" s="14">
        <f>IF(N(D90)=0,"",I90/D90)</f>
        <v/>
      </c>
      <c r="O90" s="14">
        <f>IF(OR(N(I90)&lt;=0,J90="",K90=""),"",J90*K90/(I90*60))</f>
        <v/>
      </c>
      <c r="P90" s="14">
        <f>IF(OR(N(K90)=0,L90=""),"",L90/K90)</f>
        <v/>
      </c>
      <c r="Q90" s="15">
        <f>IF(OR(N90="",O90="",P90=""),"",N90*O90*P90)</f>
        <v/>
      </c>
      <c r="R90" s="16">
        <f>IF(OR(J90="",K90=""),"",J90*K90/60)</f>
        <v/>
      </c>
      <c r="S90" s="16">
        <f>IF(OR(J90="",L90=""),"",J90*L90/60)</f>
        <v/>
      </c>
      <c r="T90" s="17">
        <f>IF(A90="","",A90-WEEKDAY(A90,2)+1)</f>
        <v/>
      </c>
      <c r="U90" s="10" t="n"/>
    </row>
    <row r="91">
      <c r="A91" s="8" t="n"/>
      <c r="B91" s="9" t="n"/>
      <c r="C91" s="10" t="n"/>
      <c r="D91" s="11" t="n"/>
      <c r="E91" s="11" t="n"/>
      <c r="F91" s="11" t="n"/>
      <c r="G91" s="11" t="n"/>
      <c r="H91" s="12">
        <f>IF(D91="","",SUM(E91:G91))</f>
        <v/>
      </c>
      <c r="I91" s="12">
        <f>IF(D91="","",D91-H91)</f>
        <v/>
      </c>
      <c r="J91" s="13" t="n"/>
      <c r="K91" s="11" t="n"/>
      <c r="L91" s="11" t="n"/>
      <c r="M91" s="11" t="n"/>
      <c r="N91" s="14">
        <f>IF(N(D91)=0,"",I91/D91)</f>
        <v/>
      </c>
      <c r="O91" s="14">
        <f>IF(OR(N(I91)&lt;=0,J91="",K91=""),"",J91*K91/(I91*60))</f>
        <v/>
      </c>
      <c r="P91" s="14">
        <f>IF(OR(N(K91)=0,L91=""),"",L91/K91)</f>
        <v/>
      </c>
      <c r="Q91" s="15">
        <f>IF(OR(N91="",O91="",P91=""),"",N91*O91*P91)</f>
        <v/>
      </c>
      <c r="R91" s="16">
        <f>IF(OR(J91="",K91=""),"",J91*K91/60)</f>
        <v/>
      </c>
      <c r="S91" s="16">
        <f>IF(OR(J91="",L91=""),"",J91*L91/60)</f>
        <v/>
      </c>
      <c r="T91" s="17">
        <f>IF(A91="","",A91-WEEKDAY(A91,2)+1)</f>
        <v/>
      </c>
      <c r="U91" s="10" t="n"/>
    </row>
    <row r="92">
      <c r="A92" s="8" t="n"/>
      <c r="B92" s="9" t="n"/>
      <c r="C92" s="10" t="n"/>
      <c r="D92" s="11" t="n"/>
      <c r="E92" s="11" t="n"/>
      <c r="F92" s="11" t="n"/>
      <c r="G92" s="11" t="n"/>
      <c r="H92" s="12">
        <f>IF(D92="","",SUM(E92:G92))</f>
        <v/>
      </c>
      <c r="I92" s="12">
        <f>IF(D92="","",D92-H92)</f>
        <v/>
      </c>
      <c r="J92" s="13" t="n"/>
      <c r="K92" s="11" t="n"/>
      <c r="L92" s="11" t="n"/>
      <c r="M92" s="11" t="n"/>
      <c r="N92" s="14">
        <f>IF(N(D92)=0,"",I92/D92)</f>
        <v/>
      </c>
      <c r="O92" s="14">
        <f>IF(OR(N(I92)&lt;=0,J92="",K92=""),"",J92*K92/(I92*60))</f>
        <v/>
      </c>
      <c r="P92" s="14">
        <f>IF(OR(N(K92)=0,L92=""),"",L92/K92)</f>
        <v/>
      </c>
      <c r="Q92" s="15">
        <f>IF(OR(N92="",O92="",P92=""),"",N92*O92*P92)</f>
        <v/>
      </c>
      <c r="R92" s="16">
        <f>IF(OR(J92="",K92=""),"",J92*K92/60)</f>
        <v/>
      </c>
      <c r="S92" s="16">
        <f>IF(OR(J92="",L92=""),"",J92*L92/60)</f>
        <v/>
      </c>
      <c r="T92" s="17">
        <f>IF(A92="","",A92-WEEKDAY(A92,2)+1)</f>
        <v/>
      </c>
      <c r="U92" s="10" t="n"/>
    </row>
    <row r="93">
      <c r="A93" s="8" t="n"/>
      <c r="B93" s="9" t="n"/>
      <c r="C93" s="10" t="n"/>
      <c r="D93" s="11" t="n"/>
      <c r="E93" s="11" t="n"/>
      <c r="F93" s="11" t="n"/>
      <c r="G93" s="11" t="n"/>
      <c r="H93" s="12">
        <f>IF(D93="","",SUM(E93:G93))</f>
        <v/>
      </c>
      <c r="I93" s="12">
        <f>IF(D93="","",D93-H93)</f>
        <v/>
      </c>
      <c r="J93" s="13" t="n"/>
      <c r="K93" s="11" t="n"/>
      <c r="L93" s="11" t="n"/>
      <c r="M93" s="11" t="n"/>
      <c r="N93" s="14">
        <f>IF(N(D93)=0,"",I93/D93)</f>
        <v/>
      </c>
      <c r="O93" s="14">
        <f>IF(OR(N(I93)&lt;=0,J93="",K93=""),"",J93*K93/(I93*60))</f>
        <v/>
      </c>
      <c r="P93" s="14">
        <f>IF(OR(N(K93)=0,L93=""),"",L93/K93)</f>
        <v/>
      </c>
      <c r="Q93" s="15">
        <f>IF(OR(N93="",O93="",P93=""),"",N93*O93*P93)</f>
        <v/>
      </c>
      <c r="R93" s="16">
        <f>IF(OR(J93="",K93=""),"",J93*K93/60)</f>
        <v/>
      </c>
      <c r="S93" s="16">
        <f>IF(OR(J93="",L93=""),"",J93*L93/60)</f>
        <v/>
      </c>
      <c r="T93" s="17">
        <f>IF(A93="","",A93-WEEKDAY(A93,2)+1)</f>
        <v/>
      </c>
      <c r="U93" s="10" t="n"/>
    </row>
    <row r="94">
      <c r="A94" s="8" t="n"/>
      <c r="B94" s="9" t="n"/>
      <c r="C94" s="10" t="n"/>
      <c r="D94" s="11" t="n"/>
      <c r="E94" s="11" t="n"/>
      <c r="F94" s="11" t="n"/>
      <c r="G94" s="11" t="n"/>
      <c r="H94" s="12">
        <f>IF(D94="","",SUM(E94:G94))</f>
        <v/>
      </c>
      <c r="I94" s="12">
        <f>IF(D94="","",D94-H94)</f>
        <v/>
      </c>
      <c r="J94" s="13" t="n"/>
      <c r="K94" s="11" t="n"/>
      <c r="L94" s="11" t="n"/>
      <c r="M94" s="11" t="n"/>
      <c r="N94" s="14">
        <f>IF(N(D94)=0,"",I94/D94)</f>
        <v/>
      </c>
      <c r="O94" s="14">
        <f>IF(OR(N(I94)&lt;=0,J94="",K94=""),"",J94*K94/(I94*60))</f>
        <v/>
      </c>
      <c r="P94" s="14">
        <f>IF(OR(N(K94)=0,L94=""),"",L94/K94)</f>
        <v/>
      </c>
      <c r="Q94" s="15">
        <f>IF(OR(N94="",O94="",P94=""),"",N94*O94*P94)</f>
        <v/>
      </c>
      <c r="R94" s="16">
        <f>IF(OR(J94="",K94=""),"",J94*K94/60)</f>
        <v/>
      </c>
      <c r="S94" s="16">
        <f>IF(OR(J94="",L94=""),"",J94*L94/60)</f>
        <v/>
      </c>
      <c r="T94" s="17">
        <f>IF(A94="","",A94-WEEKDAY(A94,2)+1)</f>
        <v/>
      </c>
      <c r="U94" s="10" t="n"/>
    </row>
    <row r="95">
      <c r="A95" s="8" t="n"/>
      <c r="B95" s="9" t="n"/>
      <c r="C95" s="10" t="n"/>
      <c r="D95" s="11" t="n"/>
      <c r="E95" s="11" t="n"/>
      <c r="F95" s="11" t="n"/>
      <c r="G95" s="11" t="n"/>
      <c r="H95" s="12">
        <f>IF(D95="","",SUM(E95:G95))</f>
        <v/>
      </c>
      <c r="I95" s="12">
        <f>IF(D95="","",D95-H95)</f>
        <v/>
      </c>
      <c r="J95" s="13" t="n"/>
      <c r="K95" s="11" t="n"/>
      <c r="L95" s="11" t="n"/>
      <c r="M95" s="11" t="n"/>
      <c r="N95" s="14">
        <f>IF(N(D95)=0,"",I95/D95)</f>
        <v/>
      </c>
      <c r="O95" s="14">
        <f>IF(OR(N(I95)&lt;=0,J95="",K95=""),"",J95*K95/(I95*60))</f>
        <v/>
      </c>
      <c r="P95" s="14">
        <f>IF(OR(N(K95)=0,L95=""),"",L95/K95)</f>
        <v/>
      </c>
      <c r="Q95" s="15">
        <f>IF(OR(N95="",O95="",P95=""),"",N95*O95*P95)</f>
        <v/>
      </c>
      <c r="R95" s="16">
        <f>IF(OR(J95="",K95=""),"",J95*K95/60)</f>
        <v/>
      </c>
      <c r="S95" s="16">
        <f>IF(OR(J95="",L95=""),"",J95*L95/60)</f>
        <v/>
      </c>
      <c r="T95" s="17">
        <f>IF(A95="","",A95-WEEKDAY(A95,2)+1)</f>
        <v/>
      </c>
      <c r="U95" s="10" t="n"/>
    </row>
    <row r="96">
      <c r="A96" s="8" t="n"/>
      <c r="B96" s="9" t="n"/>
      <c r="C96" s="10" t="n"/>
      <c r="D96" s="11" t="n"/>
      <c r="E96" s="11" t="n"/>
      <c r="F96" s="11" t="n"/>
      <c r="G96" s="11" t="n"/>
      <c r="H96" s="12">
        <f>IF(D96="","",SUM(E96:G96))</f>
        <v/>
      </c>
      <c r="I96" s="12">
        <f>IF(D96="","",D96-H96)</f>
        <v/>
      </c>
      <c r="J96" s="13" t="n"/>
      <c r="K96" s="11" t="n"/>
      <c r="L96" s="11" t="n"/>
      <c r="M96" s="11" t="n"/>
      <c r="N96" s="14">
        <f>IF(N(D96)=0,"",I96/D96)</f>
        <v/>
      </c>
      <c r="O96" s="14">
        <f>IF(OR(N(I96)&lt;=0,J96="",K96=""),"",J96*K96/(I96*60))</f>
        <v/>
      </c>
      <c r="P96" s="14">
        <f>IF(OR(N(K96)=0,L96=""),"",L96/K96)</f>
        <v/>
      </c>
      <c r="Q96" s="15">
        <f>IF(OR(N96="",O96="",P96=""),"",N96*O96*P96)</f>
        <v/>
      </c>
      <c r="R96" s="16">
        <f>IF(OR(J96="",K96=""),"",J96*K96/60)</f>
        <v/>
      </c>
      <c r="S96" s="16">
        <f>IF(OR(J96="",L96=""),"",J96*L96/60)</f>
        <v/>
      </c>
      <c r="T96" s="17">
        <f>IF(A96="","",A96-WEEKDAY(A96,2)+1)</f>
        <v/>
      </c>
      <c r="U96" s="10" t="n"/>
    </row>
    <row r="97">
      <c r="A97" s="8" t="n"/>
      <c r="B97" s="9" t="n"/>
      <c r="C97" s="10" t="n"/>
      <c r="D97" s="11" t="n"/>
      <c r="E97" s="11" t="n"/>
      <c r="F97" s="11" t="n"/>
      <c r="G97" s="11" t="n"/>
      <c r="H97" s="12">
        <f>IF(D97="","",SUM(E97:G97))</f>
        <v/>
      </c>
      <c r="I97" s="12">
        <f>IF(D97="","",D97-H97)</f>
        <v/>
      </c>
      <c r="J97" s="13" t="n"/>
      <c r="K97" s="11" t="n"/>
      <c r="L97" s="11" t="n"/>
      <c r="M97" s="11" t="n"/>
      <c r="N97" s="14">
        <f>IF(N(D97)=0,"",I97/D97)</f>
        <v/>
      </c>
      <c r="O97" s="14">
        <f>IF(OR(N(I97)&lt;=0,J97="",K97=""),"",J97*K97/(I97*60))</f>
        <v/>
      </c>
      <c r="P97" s="14">
        <f>IF(OR(N(K97)=0,L97=""),"",L97/K97)</f>
        <v/>
      </c>
      <c r="Q97" s="15">
        <f>IF(OR(N97="",O97="",P97=""),"",N97*O97*P97)</f>
        <v/>
      </c>
      <c r="R97" s="16">
        <f>IF(OR(J97="",K97=""),"",J97*K97/60)</f>
        <v/>
      </c>
      <c r="S97" s="16">
        <f>IF(OR(J97="",L97=""),"",J97*L97/60)</f>
        <v/>
      </c>
      <c r="T97" s="17">
        <f>IF(A97="","",A97-WEEKDAY(A97,2)+1)</f>
        <v/>
      </c>
      <c r="U97" s="10" t="n"/>
    </row>
    <row r="98">
      <c r="A98" s="8" t="n"/>
      <c r="B98" s="9" t="n"/>
      <c r="C98" s="10" t="n"/>
      <c r="D98" s="11" t="n"/>
      <c r="E98" s="11" t="n"/>
      <c r="F98" s="11" t="n"/>
      <c r="G98" s="11" t="n"/>
      <c r="H98" s="12">
        <f>IF(D98="","",SUM(E98:G98))</f>
        <v/>
      </c>
      <c r="I98" s="12">
        <f>IF(D98="","",D98-H98)</f>
        <v/>
      </c>
      <c r="J98" s="13" t="n"/>
      <c r="K98" s="11" t="n"/>
      <c r="L98" s="11" t="n"/>
      <c r="M98" s="11" t="n"/>
      <c r="N98" s="14">
        <f>IF(N(D98)=0,"",I98/D98)</f>
        <v/>
      </c>
      <c r="O98" s="14">
        <f>IF(OR(N(I98)&lt;=0,J98="",K98=""),"",J98*K98/(I98*60))</f>
        <v/>
      </c>
      <c r="P98" s="14">
        <f>IF(OR(N(K98)=0,L98=""),"",L98/K98)</f>
        <v/>
      </c>
      <c r="Q98" s="15">
        <f>IF(OR(N98="",O98="",P98=""),"",N98*O98*P98)</f>
        <v/>
      </c>
      <c r="R98" s="16">
        <f>IF(OR(J98="",K98=""),"",J98*K98/60)</f>
        <v/>
      </c>
      <c r="S98" s="16">
        <f>IF(OR(J98="",L98=""),"",J98*L98/60)</f>
        <v/>
      </c>
      <c r="T98" s="17">
        <f>IF(A98="","",A98-WEEKDAY(A98,2)+1)</f>
        <v/>
      </c>
      <c r="U98" s="10" t="n"/>
    </row>
    <row r="99">
      <c r="A99" s="8" t="n"/>
      <c r="B99" s="9" t="n"/>
      <c r="C99" s="10" t="n"/>
      <c r="D99" s="11" t="n"/>
      <c r="E99" s="11" t="n"/>
      <c r="F99" s="11" t="n"/>
      <c r="G99" s="11" t="n"/>
      <c r="H99" s="12">
        <f>IF(D99="","",SUM(E99:G99))</f>
        <v/>
      </c>
      <c r="I99" s="12">
        <f>IF(D99="","",D99-H99)</f>
        <v/>
      </c>
      <c r="J99" s="13" t="n"/>
      <c r="K99" s="11" t="n"/>
      <c r="L99" s="11" t="n"/>
      <c r="M99" s="11" t="n"/>
      <c r="N99" s="14">
        <f>IF(N(D99)=0,"",I99/D99)</f>
        <v/>
      </c>
      <c r="O99" s="14">
        <f>IF(OR(N(I99)&lt;=0,J99="",K99=""),"",J99*K99/(I99*60))</f>
        <v/>
      </c>
      <c r="P99" s="14">
        <f>IF(OR(N(K99)=0,L99=""),"",L99/K99)</f>
        <v/>
      </c>
      <c r="Q99" s="15">
        <f>IF(OR(N99="",O99="",P99=""),"",N99*O99*P99)</f>
        <v/>
      </c>
      <c r="R99" s="16">
        <f>IF(OR(J99="",K99=""),"",J99*K99/60)</f>
        <v/>
      </c>
      <c r="S99" s="16">
        <f>IF(OR(J99="",L99=""),"",J99*L99/60)</f>
        <v/>
      </c>
      <c r="T99" s="17">
        <f>IF(A99="","",A99-WEEKDAY(A99,2)+1)</f>
        <v/>
      </c>
      <c r="U99" s="10" t="n"/>
    </row>
    <row r="100">
      <c r="A100" s="8" t="n"/>
      <c r="B100" s="9" t="n"/>
      <c r="C100" s="10" t="n"/>
      <c r="D100" s="11" t="n"/>
      <c r="E100" s="11" t="n"/>
      <c r="F100" s="11" t="n"/>
      <c r="G100" s="11" t="n"/>
      <c r="H100" s="12">
        <f>IF(D100="","",SUM(E100:G100))</f>
        <v/>
      </c>
      <c r="I100" s="12">
        <f>IF(D100="","",D100-H100)</f>
        <v/>
      </c>
      <c r="J100" s="13" t="n"/>
      <c r="K100" s="11" t="n"/>
      <c r="L100" s="11" t="n"/>
      <c r="M100" s="11" t="n"/>
      <c r="N100" s="14">
        <f>IF(N(D100)=0,"",I100/D100)</f>
        <v/>
      </c>
      <c r="O100" s="14">
        <f>IF(OR(N(I100)&lt;=0,J100="",K100=""),"",J100*K100/(I100*60))</f>
        <v/>
      </c>
      <c r="P100" s="14">
        <f>IF(OR(N(K100)=0,L100=""),"",L100/K100)</f>
        <v/>
      </c>
      <c r="Q100" s="15">
        <f>IF(OR(N100="",O100="",P100=""),"",N100*O100*P100)</f>
        <v/>
      </c>
      <c r="R100" s="16">
        <f>IF(OR(J100="",K100=""),"",J100*K100/60)</f>
        <v/>
      </c>
      <c r="S100" s="16">
        <f>IF(OR(J100="",L100=""),"",J100*L100/60)</f>
        <v/>
      </c>
      <c r="T100" s="17">
        <f>IF(A100="","",A100-WEEKDAY(A100,2)+1)</f>
        <v/>
      </c>
      <c r="U100" s="10" t="n"/>
    </row>
    <row r="101">
      <c r="A101" s="8" t="n"/>
      <c r="B101" s="9" t="n"/>
      <c r="C101" s="10" t="n"/>
      <c r="D101" s="11" t="n"/>
      <c r="E101" s="11" t="n"/>
      <c r="F101" s="11" t="n"/>
      <c r="G101" s="11" t="n"/>
      <c r="H101" s="12">
        <f>IF(D101="","",SUM(E101:G101))</f>
        <v/>
      </c>
      <c r="I101" s="12">
        <f>IF(D101="","",D101-H101)</f>
        <v/>
      </c>
      <c r="J101" s="13" t="n"/>
      <c r="K101" s="11" t="n"/>
      <c r="L101" s="11" t="n"/>
      <c r="M101" s="11" t="n"/>
      <c r="N101" s="14">
        <f>IF(N(D101)=0,"",I101/D101)</f>
        <v/>
      </c>
      <c r="O101" s="14">
        <f>IF(OR(N(I101)&lt;=0,J101="",K101=""),"",J101*K101/(I101*60))</f>
        <v/>
      </c>
      <c r="P101" s="14">
        <f>IF(OR(N(K101)=0,L101=""),"",L101/K101)</f>
        <v/>
      </c>
      <c r="Q101" s="15">
        <f>IF(OR(N101="",O101="",P101=""),"",N101*O101*P101)</f>
        <v/>
      </c>
      <c r="R101" s="16">
        <f>IF(OR(J101="",K101=""),"",J101*K101/60)</f>
        <v/>
      </c>
      <c r="S101" s="16">
        <f>IF(OR(J101="",L101=""),"",J101*L101/60)</f>
        <v/>
      </c>
      <c r="T101" s="17">
        <f>IF(A101="","",A101-WEEKDAY(A101,2)+1)</f>
        <v/>
      </c>
      <c r="U101" s="10" t="n"/>
    </row>
    <row r="102">
      <c r="A102" s="8" t="n"/>
      <c r="B102" s="9" t="n"/>
      <c r="C102" s="10" t="n"/>
      <c r="D102" s="11" t="n"/>
      <c r="E102" s="11" t="n"/>
      <c r="F102" s="11" t="n"/>
      <c r="G102" s="11" t="n"/>
      <c r="H102" s="12">
        <f>IF(D102="","",SUM(E102:G102))</f>
        <v/>
      </c>
      <c r="I102" s="12">
        <f>IF(D102="","",D102-H102)</f>
        <v/>
      </c>
      <c r="J102" s="13" t="n"/>
      <c r="K102" s="11" t="n"/>
      <c r="L102" s="11" t="n"/>
      <c r="M102" s="11" t="n"/>
      <c r="N102" s="14">
        <f>IF(N(D102)=0,"",I102/D102)</f>
        <v/>
      </c>
      <c r="O102" s="14">
        <f>IF(OR(N(I102)&lt;=0,J102="",K102=""),"",J102*K102/(I102*60))</f>
        <v/>
      </c>
      <c r="P102" s="14">
        <f>IF(OR(N(K102)=0,L102=""),"",L102/K102)</f>
        <v/>
      </c>
      <c r="Q102" s="15">
        <f>IF(OR(N102="",O102="",P102=""),"",N102*O102*P102)</f>
        <v/>
      </c>
      <c r="R102" s="16">
        <f>IF(OR(J102="",K102=""),"",J102*K102/60)</f>
        <v/>
      </c>
      <c r="S102" s="16">
        <f>IF(OR(J102="",L102=""),"",J102*L102/60)</f>
        <v/>
      </c>
      <c r="T102" s="17">
        <f>IF(A102="","",A102-WEEKDAY(A102,2)+1)</f>
        <v/>
      </c>
      <c r="U102" s="10" t="n"/>
    </row>
    <row r="103">
      <c r="A103" s="8" t="n"/>
      <c r="B103" s="9" t="n"/>
      <c r="C103" s="10" t="n"/>
      <c r="D103" s="11" t="n"/>
      <c r="E103" s="11" t="n"/>
      <c r="F103" s="11" t="n"/>
      <c r="G103" s="11" t="n"/>
      <c r="H103" s="12">
        <f>IF(D103="","",SUM(E103:G103))</f>
        <v/>
      </c>
      <c r="I103" s="12">
        <f>IF(D103="","",D103-H103)</f>
        <v/>
      </c>
      <c r="J103" s="13" t="n"/>
      <c r="K103" s="11" t="n"/>
      <c r="L103" s="11" t="n"/>
      <c r="M103" s="11" t="n"/>
      <c r="N103" s="14">
        <f>IF(N(D103)=0,"",I103/D103)</f>
        <v/>
      </c>
      <c r="O103" s="14">
        <f>IF(OR(N(I103)&lt;=0,J103="",K103=""),"",J103*K103/(I103*60))</f>
        <v/>
      </c>
      <c r="P103" s="14">
        <f>IF(OR(N(K103)=0,L103=""),"",L103/K103)</f>
        <v/>
      </c>
      <c r="Q103" s="15">
        <f>IF(OR(N103="",O103="",P103=""),"",N103*O103*P103)</f>
        <v/>
      </c>
      <c r="R103" s="16">
        <f>IF(OR(J103="",K103=""),"",J103*K103/60)</f>
        <v/>
      </c>
      <c r="S103" s="16">
        <f>IF(OR(J103="",L103=""),"",J103*L103/60)</f>
        <v/>
      </c>
      <c r="T103" s="17">
        <f>IF(A103="","",A103-WEEKDAY(A103,2)+1)</f>
        <v/>
      </c>
      <c r="U103" s="10" t="n"/>
    </row>
    <row r="104">
      <c r="A104" s="8" t="n"/>
      <c r="B104" s="9" t="n"/>
      <c r="C104" s="10" t="n"/>
      <c r="D104" s="11" t="n"/>
      <c r="E104" s="11" t="n"/>
      <c r="F104" s="11" t="n"/>
      <c r="G104" s="11" t="n"/>
      <c r="H104" s="12">
        <f>IF(D104="","",SUM(E104:G104))</f>
        <v/>
      </c>
      <c r="I104" s="12">
        <f>IF(D104="","",D104-H104)</f>
        <v/>
      </c>
      <c r="J104" s="13" t="n"/>
      <c r="K104" s="11" t="n"/>
      <c r="L104" s="11" t="n"/>
      <c r="M104" s="11" t="n"/>
      <c r="N104" s="14">
        <f>IF(N(D104)=0,"",I104/D104)</f>
        <v/>
      </c>
      <c r="O104" s="14">
        <f>IF(OR(N(I104)&lt;=0,J104="",K104=""),"",J104*K104/(I104*60))</f>
        <v/>
      </c>
      <c r="P104" s="14">
        <f>IF(OR(N(K104)=0,L104=""),"",L104/K104)</f>
        <v/>
      </c>
      <c r="Q104" s="15">
        <f>IF(OR(N104="",O104="",P104=""),"",N104*O104*P104)</f>
        <v/>
      </c>
      <c r="R104" s="16">
        <f>IF(OR(J104="",K104=""),"",J104*K104/60)</f>
        <v/>
      </c>
      <c r="S104" s="16">
        <f>IF(OR(J104="",L104=""),"",J104*L104/60)</f>
        <v/>
      </c>
      <c r="T104" s="17">
        <f>IF(A104="","",A104-WEEKDAY(A104,2)+1)</f>
        <v/>
      </c>
      <c r="U104" s="10" t="n"/>
    </row>
    <row r="105">
      <c r="A105" s="8" t="n"/>
      <c r="B105" s="9" t="n"/>
      <c r="C105" s="10" t="n"/>
      <c r="D105" s="11" t="n"/>
      <c r="E105" s="11" t="n"/>
      <c r="F105" s="11" t="n"/>
      <c r="G105" s="11" t="n"/>
      <c r="H105" s="12">
        <f>IF(D105="","",SUM(E105:G105))</f>
        <v/>
      </c>
      <c r="I105" s="12">
        <f>IF(D105="","",D105-H105)</f>
        <v/>
      </c>
      <c r="J105" s="13" t="n"/>
      <c r="K105" s="11" t="n"/>
      <c r="L105" s="11" t="n"/>
      <c r="M105" s="11" t="n"/>
      <c r="N105" s="14">
        <f>IF(N(D105)=0,"",I105/D105)</f>
        <v/>
      </c>
      <c r="O105" s="14">
        <f>IF(OR(N(I105)&lt;=0,J105="",K105=""),"",J105*K105/(I105*60))</f>
        <v/>
      </c>
      <c r="P105" s="14">
        <f>IF(OR(N(K105)=0,L105=""),"",L105/K105)</f>
        <v/>
      </c>
      <c r="Q105" s="15">
        <f>IF(OR(N105="",O105="",P105=""),"",N105*O105*P105)</f>
        <v/>
      </c>
      <c r="R105" s="16">
        <f>IF(OR(J105="",K105=""),"",J105*K105/60)</f>
        <v/>
      </c>
      <c r="S105" s="16">
        <f>IF(OR(J105="",L105=""),"",J105*L105/60)</f>
        <v/>
      </c>
      <c r="T105" s="17">
        <f>IF(A105="","",A105-WEEKDAY(A105,2)+1)</f>
        <v/>
      </c>
      <c r="U105" s="10" t="n"/>
    </row>
    <row r="106">
      <c r="A106" s="8" t="n"/>
      <c r="B106" s="9" t="n"/>
      <c r="C106" s="10" t="n"/>
      <c r="D106" s="11" t="n"/>
      <c r="E106" s="11" t="n"/>
      <c r="F106" s="11" t="n"/>
      <c r="G106" s="11" t="n"/>
      <c r="H106" s="12">
        <f>IF(D106="","",SUM(E106:G106))</f>
        <v/>
      </c>
      <c r="I106" s="12">
        <f>IF(D106="","",D106-H106)</f>
        <v/>
      </c>
      <c r="J106" s="13" t="n"/>
      <c r="K106" s="11" t="n"/>
      <c r="L106" s="11" t="n"/>
      <c r="M106" s="11" t="n"/>
      <c r="N106" s="14">
        <f>IF(N(D106)=0,"",I106/D106)</f>
        <v/>
      </c>
      <c r="O106" s="14">
        <f>IF(OR(N(I106)&lt;=0,J106="",K106=""),"",J106*K106/(I106*60))</f>
        <v/>
      </c>
      <c r="P106" s="14">
        <f>IF(OR(N(K106)=0,L106=""),"",L106/K106)</f>
        <v/>
      </c>
      <c r="Q106" s="15">
        <f>IF(OR(N106="",O106="",P106=""),"",N106*O106*P106)</f>
        <v/>
      </c>
      <c r="R106" s="16">
        <f>IF(OR(J106="",K106=""),"",J106*K106/60)</f>
        <v/>
      </c>
      <c r="S106" s="16">
        <f>IF(OR(J106="",L106=""),"",J106*L106/60)</f>
        <v/>
      </c>
      <c r="T106" s="17">
        <f>IF(A106="","",A106-WEEKDAY(A106,2)+1)</f>
        <v/>
      </c>
      <c r="U106" s="10" t="n"/>
    </row>
    <row r="107">
      <c r="A107" s="8" t="n"/>
      <c r="B107" s="9" t="n"/>
      <c r="C107" s="10" t="n"/>
      <c r="D107" s="11" t="n"/>
      <c r="E107" s="11" t="n"/>
      <c r="F107" s="11" t="n"/>
      <c r="G107" s="11" t="n"/>
      <c r="H107" s="12">
        <f>IF(D107="","",SUM(E107:G107))</f>
        <v/>
      </c>
      <c r="I107" s="12">
        <f>IF(D107="","",D107-H107)</f>
        <v/>
      </c>
      <c r="J107" s="13" t="n"/>
      <c r="K107" s="11" t="n"/>
      <c r="L107" s="11" t="n"/>
      <c r="M107" s="11" t="n"/>
      <c r="N107" s="14">
        <f>IF(N(D107)=0,"",I107/D107)</f>
        <v/>
      </c>
      <c r="O107" s="14">
        <f>IF(OR(N(I107)&lt;=0,J107="",K107=""),"",J107*K107/(I107*60))</f>
        <v/>
      </c>
      <c r="P107" s="14">
        <f>IF(OR(N(K107)=0,L107=""),"",L107/K107)</f>
        <v/>
      </c>
      <c r="Q107" s="15">
        <f>IF(OR(N107="",O107="",P107=""),"",N107*O107*P107)</f>
        <v/>
      </c>
      <c r="R107" s="16">
        <f>IF(OR(J107="",K107=""),"",J107*K107/60)</f>
        <v/>
      </c>
      <c r="S107" s="16">
        <f>IF(OR(J107="",L107=""),"",J107*L107/60)</f>
        <v/>
      </c>
      <c r="T107" s="17">
        <f>IF(A107="","",A107-WEEKDAY(A107,2)+1)</f>
        <v/>
      </c>
      <c r="U107" s="10" t="n"/>
    </row>
    <row r="108">
      <c r="A108" s="8" t="n"/>
      <c r="B108" s="9" t="n"/>
      <c r="C108" s="10" t="n"/>
      <c r="D108" s="11" t="n"/>
      <c r="E108" s="11" t="n"/>
      <c r="F108" s="11" t="n"/>
      <c r="G108" s="11" t="n"/>
      <c r="H108" s="12">
        <f>IF(D108="","",SUM(E108:G108))</f>
        <v/>
      </c>
      <c r="I108" s="12">
        <f>IF(D108="","",D108-H108)</f>
        <v/>
      </c>
      <c r="J108" s="13" t="n"/>
      <c r="K108" s="11" t="n"/>
      <c r="L108" s="11" t="n"/>
      <c r="M108" s="11" t="n"/>
      <c r="N108" s="14">
        <f>IF(N(D108)=0,"",I108/D108)</f>
        <v/>
      </c>
      <c r="O108" s="14">
        <f>IF(OR(N(I108)&lt;=0,J108="",K108=""),"",J108*K108/(I108*60))</f>
        <v/>
      </c>
      <c r="P108" s="14">
        <f>IF(OR(N(K108)=0,L108=""),"",L108/K108)</f>
        <v/>
      </c>
      <c r="Q108" s="15">
        <f>IF(OR(N108="",O108="",P108=""),"",N108*O108*P108)</f>
        <v/>
      </c>
      <c r="R108" s="16">
        <f>IF(OR(J108="",K108=""),"",J108*K108/60)</f>
        <v/>
      </c>
      <c r="S108" s="16">
        <f>IF(OR(J108="",L108=""),"",J108*L108/60)</f>
        <v/>
      </c>
      <c r="T108" s="17">
        <f>IF(A108="","",A108-WEEKDAY(A108,2)+1)</f>
        <v/>
      </c>
      <c r="U108" s="10" t="n"/>
    </row>
    <row r="109">
      <c r="A109" s="8" t="n"/>
      <c r="B109" s="9" t="n"/>
      <c r="C109" s="10" t="n"/>
      <c r="D109" s="11" t="n"/>
      <c r="E109" s="11" t="n"/>
      <c r="F109" s="11" t="n"/>
      <c r="G109" s="11" t="n"/>
      <c r="H109" s="12">
        <f>IF(D109="","",SUM(E109:G109))</f>
        <v/>
      </c>
      <c r="I109" s="12">
        <f>IF(D109="","",D109-H109)</f>
        <v/>
      </c>
      <c r="J109" s="13" t="n"/>
      <c r="K109" s="11" t="n"/>
      <c r="L109" s="11" t="n"/>
      <c r="M109" s="11" t="n"/>
      <c r="N109" s="14">
        <f>IF(N(D109)=0,"",I109/D109)</f>
        <v/>
      </c>
      <c r="O109" s="14">
        <f>IF(OR(N(I109)&lt;=0,J109="",K109=""),"",J109*K109/(I109*60))</f>
        <v/>
      </c>
      <c r="P109" s="14">
        <f>IF(OR(N(K109)=0,L109=""),"",L109/K109)</f>
        <v/>
      </c>
      <c r="Q109" s="15">
        <f>IF(OR(N109="",O109="",P109=""),"",N109*O109*P109)</f>
        <v/>
      </c>
      <c r="R109" s="16">
        <f>IF(OR(J109="",K109=""),"",J109*K109/60)</f>
        <v/>
      </c>
      <c r="S109" s="16">
        <f>IF(OR(J109="",L109=""),"",J109*L109/60)</f>
        <v/>
      </c>
      <c r="T109" s="17">
        <f>IF(A109="","",A109-WEEKDAY(A109,2)+1)</f>
        <v/>
      </c>
      <c r="U109" s="10" t="n"/>
    </row>
    <row r="110">
      <c r="A110" s="8" t="n"/>
      <c r="B110" s="9" t="n"/>
      <c r="C110" s="10" t="n"/>
      <c r="D110" s="11" t="n"/>
      <c r="E110" s="11" t="n"/>
      <c r="F110" s="11" t="n"/>
      <c r="G110" s="11" t="n"/>
      <c r="H110" s="12">
        <f>IF(D110="","",SUM(E110:G110))</f>
        <v/>
      </c>
      <c r="I110" s="12">
        <f>IF(D110="","",D110-H110)</f>
        <v/>
      </c>
      <c r="J110" s="13" t="n"/>
      <c r="K110" s="11" t="n"/>
      <c r="L110" s="11" t="n"/>
      <c r="M110" s="11" t="n"/>
      <c r="N110" s="14">
        <f>IF(N(D110)=0,"",I110/D110)</f>
        <v/>
      </c>
      <c r="O110" s="14">
        <f>IF(OR(N(I110)&lt;=0,J110="",K110=""),"",J110*K110/(I110*60))</f>
        <v/>
      </c>
      <c r="P110" s="14">
        <f>IF(OR(N(K110)=0,L110=""),"",L110/K110)</f>
        <v/>
      </c>
      <c r="Q110" s="15">
        <f>IF(OR(N110="",O110="",P110=""),"",N110*O110*P110)</f>
        <v/>
      </c>
      <c r="R110" s="16">
        <f>IF(OR(J110="",K110=""),"",J110*K110/60)</f>
        <v/>
      </c>
      <c r="S110" s="16">
        <f>IF(OR(J110="",L110=""),"",J110*L110/60)</f>
        <v/>
      </c>
      <c r="T110" s="17">
        <f>IF(A110="","",A110-WEEKDAY(A110,2)+1)</f>
        <v/>
      </c>
      <c r="U110" s="10" t="n"/>
    </row>
    <row r="111">
      <c r="A111" s="8" t="n"/>
      <c r="B111" s="9" t="n"/>
      <c r="C111" s="10" t="n"/>
      <c r="D111" s="11" t="n"/>
      <c r="E111" s="11" t="n"/>
      <c r="F111" s="11" t="n"/>
      <c r="G111" s="11" t="n"/>
      <c r="H111" s="12">
        <f>IF(D111="","",SUM(E111:G111))</f>
        <v/>
      </c>
      <c r="I111" s="12">
        <f>IF(D111="","",D111-H111)</f>
        <v/>
      </c>
      <c r="J111" s="13" t="n"/>
      <c r="K111" s="11" t="n"/>
      <c r="L111" s="11" t="n"/>
      <c r="M111" s="11" t="n"/>
      <c r="N111" s="14">
        <f>IF(N(D111)=0,"",I111/D111)</f>
        <v/>
      </c>
      <c r="O111" s="14">
        <f>IF(OR(N(I111)&lt;=0,J111="",K111=""),"",J111*K111/(I111*60))</f>
        <v/>
      </c>
      <c r="P111" s="14">
        <f>IF(OR(N(K111)=0,L111=""),"",L111/K111)</f>
        <v/>
      </c>
      <c r="Q111" s="15">
        <f>IF(OR(N111="",O111="",P111=""),"",N111*O111*P111)</f>
        <v/>
      </c>
      <c r="R111" s="16">
        <f>IF(OR(J111="",K111=""),"",J111*K111/60)</f>
        <v/>
      </c>
      <c r="S111" s="16">
        <f>IF(OR(J111="",L111=""),"",J111*L111/60)</f>
        <v/>
      </c>
      <c r="T111" s="17">
        <f>IF(A111="","",A111-WEEKDAY(A111,2)+1)</f>
        <v/>
      </c>
      <c r="U111" s="10" t="n"/>
    </row>
    <row r="112">
      <c r="A112" s="8" t="n"/>
      <c r="B112" s="9" t="n"/>
      <c r="C112" s="10" t="n"/>
      <c r="D112" s="11" t="n"/>
      <c r="E112" s="11" t="n"/>
      <c r="F112" s="11" t="n"/>
      <c r="G112" s="11" t="n"/>
      <c r="H112" s="12">
        <f>IF(D112="","",SUM(E112:G112))</f>
        <v/>
      </c>
      <c r="I112" s="12">
        <f>IF(D112="","",D112-H112)</f>
        <v/>
      </c>
      <c r="J112" s="13" t="n"/>
      <c r="K112" s="11" t="n"/>
      <c r="L112" s="11" t="n"/>
      <c r="M112" s="11" t="n"/>
      <c r="N112" s="14">
        <f>IF(N(D112)=0,"",I112/D112)</f>
        <v/>
      </c>
      <c r="O112" s="14">
        <f>IF(OR(N(I112)&lt;=0,J112="",K112=""),"",J112*K112/(I112*60))</f>
        <v/>
      </c>
      <c r="P112" s="14">
        <f>IF(OR(N(K112)=0,L112=""),"",L112/K112)</f>
        <v/>
      </c>
      <c r="Q112" s="15">
        <f>IF(OR(N112="",O112="",P112=""),"",N112*O112*P112)</f>
        <v/>
      </c>
      <c r="R112" s="16">
        <f>IF(OR(J112="",K112=""),"",J112*K112/60)</f>
        <v/>
      </c>
      <c r="S112" s="16">
        <f>IF(OR(J112="",L112=""),"",J112*L112/60)</f>
        <v/>
      </c>
      <c r="T112" s="17">
        <f>IF(A112="","",A112-WEEKDAY(A112,2)+1)</f>
        <v/>
      </c>
      <c r="U112" s="10" t="n"/>
    </row>
    <row r="113">
      <c r="A113" s="8" t="n"/>
      <c r="B113" s="9" t="n"/>
      <c r="C113" s="10" t="n"/>
      <c r="D113" s="11" t="n"/>
      <c r="E113" s="11" t="n"/>
      <c r="F113" s="11" t="n"/>
      <c r="G113" s="11" t="n"/>
      <c r="H113" s="12">
        <f>IF(D113="","",SUM(E113:G113))</f>
        <v/>
      </c>
      <c r="I113" s="12">
        <f>IF(D113="","",D113-H113)</f>
        <v/>
      </c>
      <c r="J113" s="13" t="n"/>
      <c r="K113" s="11" t="n"/>
      <c r="L113" s="11" t="n"/>
      <c r="M113" s="11" t="n"/>
      <c r="N113" s="14">
        <f>IF(N(D113)=0,"",I113/D113)</f>
        <v/>
      </c>
      <c r="O113" s="14">
        <f>IF(OR(N(I113)&lt;=0,J113="",K113=""),"",J113*K113/(I113*60))</f>
        <v/>
      </c>
      <c r="P113" s="14">
        <f>IF(OR(N(K113)=0,L113=""),"",L113/K113)</f>
        <v/>
      </c>
      <c r="Q113" s="15">
        <f>IF(OR(N113="",O113="",P113=""),"",N113*O113*P113)</f>
        <v/>
      </c>
      <c r="R113" s="16">
        <f>IF(OR(J113="",K113=""),"",J113*K113/60)</f>
        <v/>
      </c>
      <c r="S113" s="16">
        <f>IF(OR(J113="",L113=""),"",J113*L113/60)</f>
        <v/>
      </c>
      <c r="T113" s="17">
        <f>IF(A113="","",A113-WEEKDAY(A113,2)+1)</f>
        <v/>
      </c>
      <c r="U113" s="10" t="n"/>
    </row>
    <row r="114">
      <c r="A114" s="8" t="n"/>
      <c r="B114" s="9" t="n"/>
      <c r="C114" s="10" t="n"/>
      <c r="D114" s="11" t="n"/>
      <c r="E114" s="11" t="n"/>
      <c r="F114" s="11" t="n"/>
      <c r="G114" s="11" t="n"/>
      <c r="H114" s="12">
        <f>IF(D114="","",SUM(E114:G114))</f>
        <v/>
      </c>
      <c r="I114" s="12">
        <f>IF(D114="","",D114-H114)</f>
        <v/>
      </c>
      <c r="J114" s="13" t="n"/>
      <c r="K114" s="11" t="n"/>
      <c r="L114" s="11" t="n"/>
      <c r="M114" s="11" t="n"/>
      <c r="N114" s="14">
        <f>IF(N(D114)=0,"",I114/D114)</f>
        <v/>
      </c>
      <c r="O114" s="14">
        <f>IF(OR(N(I114)&lt;=0,J114="",K114=""),"",J114*K114/(I114*60))</f>
        <v/>
      </c>
      <c r="P114" s="14">
        <f>IF(OR(N(K114)=0,L114=""),"",L114/K114)</f>
        <v/>
      </c>
      <c r="Q114" s="15">
        <f>IF(OR(N114="",O114="",P114=""),"",N114*O114*P114)</f>
        <v/>
      </c>
      <c r="R114" s="16">
        <f>IF(OR(J114="",K114=""),"",J114*K114/60)</f>
        <v/>
      </c>
      <c r="S114" s="16">
        <f>IF(OR(J114="",L114=""),"",J114*L114/60)</f>
        <v/>
      </c>
      <c r="T114" s="17">
        <f>IF(A114="","",A114-WEEKDAY(A114,2)+1)</f>
        <v/>
      </c>
      <c r="U114" s="10" t="n"/>
    </row>
    <row r="115">
      <c r="A115" s="8" t="n"/>
      <c r="B115" s="9" t="n"/>
      <c r="C115" s="10" t="n"/>
      <c r="D115" s="11" t="n"/>
      <c r="E115" s="11" t="n"/>
      <c r="F115" s="11" t="n"/>
      <c r="G115" s="11" t="n"/>
      <c r="H115" s="12">
        <f>IF(D115="","",SUM(E115:G115))</f>
        <v/>
      </c>
      <c r="I115" s="12">
        <f>IF(D115="","",D115-H115)</f>
        <v/>
      </c>
      <c r="J115" s="13" t="n"/>
      <c r="K115" s="11" t="n"/>
      <c r="L115" s="11" t="n"/>
      <c r="M115" s="11" t="n"/>
      <c r="N115" s="14">
        <f>IF(N(D115)=0,"",I115/D115)</f>
        <v/>
      </c>
      <c r="O115" s="14">
        <f>IF(OR(N(I115)&lt;=0,J115="",K115=""),"",J115*K115/(I115*60))</f>
        <v/>
      </c>
      <c r="P115" s="14">
        <f>IF(OR(N(K115)=0,L115=""),"",L115/K115)</f>
        <v/>
      </c>
      <c r="Q115" s="15">
        <f>IF(OR(N115="",O115="",P115=""),"",N115*O115*P115)</f>
        <v/>
      </c>
      <c r="R115" s="16">
        <f>IF(OR(J115="",K115=""),"",J115*K115/60)</f>
        <v/>
      </c>
      <c r="S115" s="16">
        <f>IF(OR(J115="",L115=""),"",J115*L115/60)</f>
        <v/>
      </c>
      <c r="T115" s="17">
        <f>IF(A115="","",A115-WEEKDAY(A115,2)+1)</f>
        <v/>
      </c>
      <c r="U115" s="10" t="n"/>
    </row>
    <row r="116">
      <c r="A116" s="8" t="n"/>
      <c r="B116" s="9" t="n"/>
      <c r="C116" s="10" t="n"/>
      <c r="D116" s="11" t="n"/>
      <c r="E116" s="11" t="n"/>
      <c r="F116" s="11" t="n"/>
      <c r="G116" s="11" t="n"/>
      <c r="H116" s="12">
        <f>IF(D116="","",SUM(E116:G116))</f>
        <v/>
      </c>
      <c r="I116" s="12">
        <f>IF(D116="","",D116-H116)</f>
        <v/>
      </c>
      <c r="J116" s="13" t="n"/>
      <c r="K116" s="11" t="n"/>
      <c r="L116" s="11" t="n"/>
      <c r="M116" s="11" t="n"/>
      <c r="N116" s="14">
        <f>IF(N(D116)=0,"",I116/D116)</f>
        <v/>
      </c>
      <c r="O116" s="14">
        <f>IF(OR(N(I116)&lt;=0,J116="",K116=""),"",J116*K116/(I116*60))</f>
        <v/>
      </c>
      <c r="P116" s="14">
        <f>IF(OR(N(K116)=0,L116=""),"",L116/K116)</f>
        <v/>
      </c>
      <c r="Q116" s="15">
        <f>IF(OR(N116="",O116="",P116=""),"",N116*O116*P116)</f>
        <v/>
      </c>
      <c r="R116" s="16">
        <f>IF(OR(J116="",K116=""),"",J116*K116/60)</f>
        <v/>
      </c>
      <c r="S116" s="16">
        <f>IF(OR(J116="",L116=""),"",J116*L116/60)</f>
        <v/>
      </c>
      <c r="T116" s="17">
        <f>IF(A116="","",A116-WEEKDAY(A116,2)+1)</f>
        <v/>
      </c>
      <c r="U116" s="10" t="n"/>
    </row>
    <row r="117">
      <c r="A117" s="8" t="n"/>
      <c r="B117" s="9" t="n"/>
      <c r="C117" s="10" t="n"/>
      <c r="D117" s="11" t="n"/>
      <c r="E117" s="11" t="n"/>
      <c r="F117" s="11" t="n"/>
      <c r="G117" s="11" t="n"/>
      <c r="H117" s="12">
        <f>IF(D117="","",SUM(E117:G117))</f>
        <v/>
      </c>
      <c r="I117" s="12">
        <f>IF(D117="","",D117-H117)</f>
        <v/>
      </c>
      <c r="J117" s="13" t="n"/>
      <c r="K117" s="11" t="n"/>
      <c r="L117" s="11" t="n"/>
      <c r="M117" s="11" t="n"/>
      <c r="N117" s="14">
        <f>IF(N(D117)=0,"",I117/D117)</f>
        <v/>
      </c>
      <c r="O117" s="14">
        <f>IF(OR(N(I117)&lt;=0,J117="",K117=""),"",J117*K117/(I117*60))</f>
        <v/>
      </c>
      <c r="P117" s="14">
        <f>IF(OR(N(K117)=0,L117=""),"",L117/K117)</f>
        <v/>
      </c>
      <c r="Q117" s="15">
        <f>IF(OR(N117="",O117="",P117=""),"",N117*O117*P117)</f>
        <v/>
      </c>
      <c r="R117" s="16">
        <f>IF(OR(J117="",K117=""),"",J117*K117/60)</f>
        <v/>
      </c>
      <c r="S117" s="16">
        <f>IF(OR(J117="",L117=""),"",J117*L117/60)</f>
        <v/>
      </c>
      <c r="T117" s="17">
        <f>IF(A117="","",A117-WEEKDAY(A117,2)+1)</f>
        <v/>
      </c>
      <c r="U117" s="10" t="n"/>
    </row>
    <row r="118">
      <c r="A118" s="8" t="n"/>
      <c r="B118" s="9" t="n"/>
      <c r="C118" s="10" t="n"/>
      <c r="D118" s="11" t="n"/>
      <c r="E118" s="11" t="n"/>
      <c r="F118" s="11" t="n"/>
      <c r="G118" s="11" t="n"/>
      <c r="H118" s="12">
        <f>IF(D118="","",SUM(E118:G118))</f>
        <v/>
      </c>
      <c r="I118" s="12">
        <f>IF(D118="","",D118-H118)</f>
        <v/>
      </c>
      <c r="J118" s="13" t="n"/>
      <c r="K118" s="11" t="n"/>
      <c r="L118" s="11" t="n"/>
      <c r="M118" s="11" t="n"/>
      <c r="N118" s="14">
        <f>IF(N(D118)=0,"",I118/D118)</f>
        <v/>
      </c>
      <c r="O118" s="14">
        <f>IF(OR(N(I118)&lt;=0,J118="",K118=""),"",J118*K118/(I118*60))</f>
        <v/>
      </c>
      <c r="P118" s="14">
        <f>IF(OR(N(K118)=0,L118=""),"",L118/K118)</f>
        <v/>
      </c>
      <c r="Q118" s="15">
        <f>IF(OR(N118="",O118="",P118=""),"",N118*O118*P118)</f>
        <v/>
      </c>
      <c r="R118" s="16">
        <f>IF(OR(J118="",K118=""),"",J118*K118/60)</f>
        <v/>
      </c>
      <c r="S118" s="16">
        <f>IF(OR(J118="",L118=""),"",J118*L118/60)</f>
        <v/>
      </c>
      <c r="T118" s="17">
        <f>IF(A118="","",A118-WEEKDAY(A118,2)+1)</f>
        <v/>
      </c>
      <c r="U118" s="10" t="n"/>
    </row>
    <row r="119">
      <c r="A119" s="8" t="n"/>
      <c r="B119" s="9" t="n"/>
      <c r="C119" s="10" t="n"/>
      <c r="D119" s="11" t="n"/>
      <c r="E119" s="11" t="n"/>
      <c r="F119" s="11" t="n"/>
      <c r="G119" s="11" t="n"/>
      <c r="H119" s="12">
        <f>IF(D119="","",SUM(E119:G119))</f>
        <v/>
      </c>
      <c r="I119" s="12">
        <f>IF(D119="","",D119-H119)</f>
        <v/>
      </c>
      <c r="J119" s="13" t="n"/>
      <c r="K119" s="11" t="n"/>
      <c r="L119" s="11" t="n"/>
      <c r="M119" s="11" t="n"/>
      <c r="N119" s="14">
        <f>IF(N(D119)=0,"",I119/D119)</f>
        <v/>
      </c>
      <c r="O119" s="14">
        <f>IF(OR(N(I119)&lt;=0,J119="",K119=""),"",J119*K119/(I119*60))</f>
        <v/>
      </c>
      <c r="P119" s="14">
        <f>IF(OR(N(K119)=0,L119=""),"",L119/K119)</f>
        <v/>
      </c>
      <c r="Q119" s="15">
        <f>IF(OR(N119="",O119="",P119=""),"",N119*O119*P119)</f>
        <v/>
      </c>
      <c r="R119" s="16">
        <f>IF(OR(J119="",K119=""),"",J119*K119/60)</f>
        <v/>
      </c>
      <c r="S119" s="16">
        <f>IF(OR(J119="",L119=""),"",J119*L119/60)</f>
        <v/>
      </c>
      <c r="T119" s="17">
        <f>IF(A119="","",A119-WEEKDAY(A119,2)+1)</f>
        <v/>
      </c>
      <c r="U119" s="10" t="n"/>
    </row>
    <row r="120">
      <c r="A120" s="8" t="n"/>
      <c r="B120" s="9" t="n"/>
      <c r="C120" s="10" t="n"/>
      <c r="D120" s="11" t="n"/>
      <c r="E120" s="11" t="n"/>
      <c r="F120" s="11" t="n"/>
      <c r="G120" s="11" t="n"/>
      <c r="H120" s="12">
        <f>IF(D120="","",SUM(E120:G120))</f>
        <v/>
      </c>
      <c r="I120" s="12">
        <f>IF(D120="","",D120-H120)</f>
        <v/>
      </c>
      <c r="J120" s="13" t="n"/>
      <c r="K120" s="11" t="n"/>
      <c r="L120" s="11" t="n"/>
      <c r="M120" s="11" t="n"/>
      <c r="N120" s="14">
        <f>IF(N(D120)=0,"",I120/D120)</f>
        <v/>
      </c>
      <c r="O120" s="14">
        <f>IF(OR(N(I120)&lt;=0,J120="",K120=""),"",J120*K120/(I120*60))</f>
        <v/>
      </c>
      <c r="P120" s="14">
        <f>IF(OR(N(K120)=0,L120=""),"",L120/K120)</f>
        <v/>
      </c>
      <c r="Q120" s="15">
        <f>IF(OR(N120="",O120="",P120=""),"",N120*O120*P120)</f>
        <v/>
      </c>
      <c r="R120" s="16">
        <f>IF(OR(J120="",K120=""),"",J120*K120/60)</f>
        <v/>
      </c>
      <c r="S120" s="16">
        <f>IF(OR(J120="",L120=""),"",J120*L120/60)</f>
        <v/>
      </c>
      <c r="T120" s="17">
        <f>IF(A120="","",A120-WEEKDAY(A120,2)+1)</f>
        <v/>
      </c>
      <c r="U120" s="10" t="n"/>
    </row>
    <row r="121">
      <c r="A121" s="8" t="n"/>
      <c r="B121" s="9" t="n"/>
      <c r="C121" s="10" t="n"/>
      <c r="D121" s="11" t="n"/>
      <c r="E121" s="11" t="n"/>
      <c r="F121" s="11" t="n"/>
      <c r="G121" s="11" t="n"/>
      <c r="H121" s="12">
        <f>IF(D121="","",SUM(E121:G121))</f>
        <v/>
      </c>
      <c r="I121" s="12">
        <f>IF(D121="","",D121-H121)</f>
        <v/>
      </c>
      <c r="J121" s="13" t="n"/>
      <c r="K121" s="11" t="n"/>
      <c r="L121" s="11" t="n"/>
      <c r="M121" s="11" t="n"/>
      <c r="N121" s="14">
        <f>IF(N(D121)=0,"",I121/D121)</f>
        <v/>
      </c>
      <c r="O121" s="14">
        <f>IF(OR(N(I121)&lt;=0,J121="",K121=""),"",J121*K121/(I121*60))</f>
        <v/>
      </c>
      <c r="P121" s="14">
        <f>IF(OR(N(K121)=0,L121=""),"",L121/K121)</f>
        <v/>
      </c>
      <c r="Q121" s="15">
        <f>IF(OR(N121="",O121="",P121=""),"",N121*O121*P121)</f>
        <v/>
      </c>
      <c r="R121" s="16">
        <f>IF(OR(J121="",K121=""),"",J121*K121/60)</f>
        <v/>
      </c>
      <c r="S121" s="16">
        <f>IF(OR(J121="",L121=""),"",J121*L121/60)</f>
        <v/>
      </c>
      <c r="T121" s="17">
        <f>IF(A121="","",A121-WEEKDAY(A121,2)+1)</f>
        <v/>
      </c>
      <c r="U121" s="10" t="n"/>
    </row>
    <row r="122">
      <c r="A122" s="8" t="n"/>
      <c r="B122" s="9" t="n"/>
      <c r="C122" s="10" t="n"/>
      <c r="D122" s="11" t="n"/>
      <c r="E122" s="11" t="n"/>
      <c r="F122" s="11" t="n"/>
      <c r="G122" s="11" t="n"/>
      <c r="H122" s="12">
        <f>IF(D122="","",SUM(E122:G122))</f>
        <v/>
      </c>
      <c r="I122" s="12">
        <f>IF(D122="","",D122-H122)</f>
        <v/>
      </c>
      <c r="J122" s="13" t="n"/>
      <c r="K122" s="11" t="n"/>
      <c r="L122" s="11" t="n"/>
      <c r="M122" s="11" t="n"/>
      <c r="N122" s="14">
        <f>IF(N(D122)=0,"",I122/D122)</f>
        <v/>
      </c>
      <c r="O122" s="14">
        <f>IF(OR(N(I122)&lt;=0,J122="",K122=""),"",J122*K122/(I122*60))</f>
        <v/>
      </c>
      <c r="P122" s="14">
        <f>IF(OR(N(K122)=0,L122=""),"",L122/K122)</f>
        <v/>
      </c>
      <c r="Q122" s="15">
        <f>IF(OR(N122="",O122="",P122=""),"",N122*O122*P122)</f>
        <v/>
      </c>
      <c r="R122" s="16">
        <f>IF(OR(J122="",K122=""),"",J122*K122/60)</f>
        <v/>
      </c>
      <c r="S122" s="16">
        <f>IF(OR(J122="",L122=""),"",J122*L122/60)</f>
        <v/>
      </c>
      <c r="T122" s="17">
        <f>IF(A122="","",A122-WEEKDAY(A122,2)+1)</f>
        <v/>
      </c>
      <c r="U122" s="10" t="n"/>
    </row>
    <row r="123">
      <c r="A123" s="8" t="n"/>
      <c r="B123" s="9" t="n"/>
      <c r="C123" s="10" t="n"/>
      <c r="D123" s="11" t="n"/>
      <c r="E123" s="11" t="n"/>
      <c r="F123" s="11" t="n"/>
      <c r="G123" s="11" t="n"/>
      <c r="H123" s="12">
        <f>IF(D123="","",SUM(E123:G123))</f>
        <v/>
      </c>
      <c r="I123" s="12">
        <f>IF(D123="","",D123-H123)</f>
        <v/>
      </c>
      <c r="J123" s="13" t="n"/>
      <c r="K123" s="11" t="n"/>
      <c r="L123" s="11" t="n"/>
      <c r="M123" s="11" t="n"/>
      <c r="N123" s="14">
        <f>IF(N(D123)=0,"",I123/D123)</f>
        <v/>
      </c>
      <c r="O123" s="14">
        <f>IF(OR(N(I123)&lt;=0,J123="",K123=""),"",J123*K123/(I123*60))</f>
        <v/>
      </c>
      <c r="P123" s="14">
        <f>IF(OR(N(K123)=0,L123=""),"",L123/K123)</f>
        <v/>
      </c>
      <c r="Q123" s="15">
        <f>IF(OR(N123="",O123="",P123=""),"",N123*O123*P123)</f>
        <v/>
      </c>
      <c r="R123" s="16">
        <f>IF(OR(J123="",K123=""),"",J123*K123/60)</f>
        <v/>
      </c>
      <c r="S123" s="16">
        <f>IF(OR(J123="",L123=""),"",J123*L123/60)</f>
        <v/>
      </c>
      <c r="T123" s="17">
        <f>IF(A123="","",A123-WEEKDAY(A123,2)+1)</f>
        <v/>
      </c>
      <c r="U123" s="10" t="n"/>
    </row>
    <row r="124">
      <c r="A124" s="8" t="n"/>
      <c r="B124" s="9" t="n"/>
      <c r="C124" s="10" t="n"/>
      <c r="D124" s="11" t="n"/>
      <c r="E124" s="11" t="n"/>
      <c r="F124" s="11" t="n"/>
      <c r="G124" s="11" t="n"/>
      <c r="H124" s="12">
        <f>IF(D124="","",SUM(E124:G124))</f>
        <v/>
      </c>
      <c r="I124" s="12">
        <f>IF(D124="","",D124-H124)</f>
        <v/>
      </c>
      <c r="J124" s="13" t="n"/>
      <c r="K124" s="11" t="n"/>
      <c r="L124" s="11" t="n"/>
      <c r="M124" s="11" t="n"/>
      <c r="N124" s="14">
        <f>IF(N(D124)=0,"",I124/D124)</f>
        <v/>
      </c>
      <c r="O124" s="14">
        <f>IF(OR(N(I124)&lt;=0,J124="",K124=""),"",J124*K124/(I124*60))</f>
        <v/>
      </c>
      <c r="P124" s="14">
        <f>IF(OR(N(K124)=0,L124=""),"",L124/K124)</f>
        <v/>
      </c>
      <c r="Q124" s="15">
        <f>IF(OR(N124="",O124="",P124=""),"",N124*O124*P124)</f>
        <v/>
      </c>
      <c r="R124" s="16">
        <f>IF(OR(J124="",K124=""),"",J124*K124/60)</f>
        <v/>
      </c>
      <c r="S124" s="16">
        <f>IF(OR(J124="",L124=""),"",J124*L124/60)</f>
        <v/>
      </c>
      <c r="T124" s="17">
        <f>IF(A124="","",A124-WEEKDAY(A124,2)+1)</f>
        <v/>
      </c>
      <c r="U124" s="10" t="n"/>
    </row>
    <row r="125">
      <c r="A125" s="8" t="n"/>
      <c r="B125" s="9" t="n"/>
      <c r="C125" s="10" t="n"/>
      <c r="D125" s="11" t="n"/>
      <c r="E125" s="11" t="n"/>
      <c r="F125" s="11" t="n"/>
      <c r="G125" s="11" t="n"/>
      <c r="H125" s="12">
        <f>IF(D125="","",SUM(E125:G125))</f>
        <v/>
      </c>
      <c r="I125" s="12">
        <f>IF(D125="","",D125-H125)</f>
        <v/>
      </c>
      <c r="J125" s="13" t="n"/>
      <c r="K125" s="11" t="n"/>
      <c r="L125" s="11" t="n"/>
      <c r="M125" s="11" t="n"/>
      <c r="N125" s="14">
        <f>IF(N(D125)=0,"",I125/D125)</f>
        <v/>
      </c>
      <c r="O125" s="14">
        <f>IF(OR(N(I125)&lt;=0,J125="",K125=""),"",J125*K125/(I125*60))</f>
        <v/>
      </c>
      <c r="P125" s="14">
        <f>IF(OR(N(K125)=0,L125=""),"",L125/K125)</f>
        <v/>
      </c>
      <c r="Q125" s="15">
        <f>IF(OR(N125="",O125="",P125=""),"",N125*O125*P125)</f>
        <v/>
      </c>
      <c r="R125" s="16">
        <f>IF(OR(J125="",K125=""),"",J125*K125/60)</f>
        <v/>
      </c>
      <c r="S125" s="16">
        <f>IF(OR(J125="",L125=""),"",J125*L125/60)</f>
        <v/>
      </c>
      <c r="T125" s="17">
        <f>IF(A125="","",A125-WEEKDAY(A125,2)+1)</f>
        <v/>
      </c>
      <c r="U125" s="10" t="n"/>
    </row>
    <row r="126">
      <c r="A126" s="8" t="n"/>
      <c r="B126" s="9" t="n"/>
      <c r="C126" s="10" t="n"/>
      <c r="D126" s="11" t="n"/>
      <c r="E126" s="11" t="n"/>
      <c r="F126" s="11" t="n"/>
      <c r="G126" s="11" t="n"/>
      <c r="H126" s="12">
        <f>IF(D126="","",SUM(E126:G126))</f>
        <v/>
      </c>
      <c r="I126" s="12">
        <f>IF(D126="","",D126-H126)</f>
        <v/>
      </c>
      <c r="J126" s="13" t="n"/>
      <c r="K126" s="11" t="n"/>
      <c r="L126" s="11" t="n"/>
      <c r="M126" s="11" t="n"/>
      <c r="N126" s="14">
        <f>IF(N(D126)=0,"",I126/D126)</f>
        <v/>
      </c>
      <c r="O126" s="14">
        <f>IF(OR(N(I126)&lt;=0,J126="",K126=""),"",J126*K126/(I126*60))</f>
        <v/>
      </c>
      <c r="P126" s="14">
        <f>IF(OR(N(K126)=0,L126=""),"",L126/K126)</f>
        <v/>
      </c>
      <c r="Q126" s="15">
        <f>IF(OR(N126="",O126="",P126=""),"",N126*O126*P126)</f>
        <v/>
      </c>
      <c r="R126" s="16">
        <f>IF(OR(J126="",K126=""),"",J126*K126/60)</f>
        <v/>
      </c>
      <c r="S126" s="16">
        <f>IF(OR(J126="",L126=""),"",J126*L126/60)</f>
        <v/>
      </c>
      <c r="T126" s="17">
        <f>IF(A126="","",A126-WEEKDAY(A126,2)+1)</f>
        <v/>
      </c>
      <c r="U126" s="10" t="n"/>
    </row>
    <row r="127">
      <c r="A127" s="8" t="n"/>
      <c r="B127" s="9" t="n"/>
      <c r="C127" s="10" t="n"/>
      <c r="D127" s="11" t="n"/>
      <c r="E127" s="11" t="n"/>
      <c r="F127" s="11" t="n"/>
      <c r="G127" s="11" t="n"/>
      <c r="H127" s="12">
        <f>IF(D127="","",SUM(E127:G127))</f>
        <v/>
      </c>
      <c r="I127" s="12">
        <f>IF(D127="","",D127-H127)</f>
        <v/>
      </c>
      <c r="J127" s="13" t="n"/>
      <c r="K127" s="11" t="n"/>
      <c r="L127" s="11" t="n"/>
      <c r="M127" s="11" t="n"/>
      <c r="N127" s="14">
        <f>IF(N(D127)=0,"",I127/D127)</f>
        <v/>
      </c>
      <c r="O127" s="14">
        <f>IF(OR(N(I127)&lt;=0,J127="",K127=""),"",J127*K127/(I127*60))</f>
        <v/>
      </c>
      <c r="P127" s="14">
        <f>IF(OR(N(K127)=0,L127=""),"",L127/K127)</f>
        <v/>
      </c>
      <c r="Q127" s="15">
        <f>IF(OR(N127="",O127="",P127=""),"",N127*O127*P127)</f>
        <v/>
      </c>
      <c r="R127" s="16">
        <f>IF(OR(J127="",K127=""),"",J127*K127/60)</f>
        <v/>
      </c>
      <c r="S127" s="16">
        <f>IF(OR(J127="",L127=""),"",J127*L127/60)</f>
        <v/>
      </c>
      <c r="T127" s="17">
        <f>IF(A127="","",A127-WEEKDAY(A127,2)+1)</f>
        <v/>
      </c>
      <c r="U127" s="10" t="n"/>
    </row>
    <row r="128">
      <c r="A128" s="8" t="n"/>
      <c r="B128" s="9" t="n"/>
      <c r="C128" s="10" t="n"/>
      <c r="D128" s="11" t="n"/>
      <c r="E128" s="11" t="n"/>
      <c r="F128" s="11" t="n"/>
      <c r="G128" s="11" t="n"/>
      <c r="H128" s="12">
        <f>IF(D128="","",SUM(E128:G128))</f>
        <v/>
      </c>
      <c r="I128" s="12">
        <f>IF(D128="","",D128-H128)</f>
        <v/>
      </c>
      <c r="J128" s="13" t="n"/>
      <c r="K128" s="11" t="n"/>
      <c r="L128" s="11" t="n"/>
      <c r="M128" s="11" t="n"/>
      <c r="N128" s="14">
        <f>IF(N(D128)=0,"",I128/D128)</f>
        <v/>
      </c>
      <c r="O128" s="14">
        <f>IF(OR(N(I128)&lt;=0,J128="",K128=""),"",J128*K128/(I128*60))</f>
        <v/>
      </c>
      <c r="P128" s="14">
        <f>IF(OR(N(K128)=0,L128=""),"",L128/K128)</f>
        <v/>
      </c>
      <c r="Q128" s="15">
        <f>IF(OR(N128="",O128="",P128=""),"",N128*O128*P128)</f>
        <v/>
      </c>
      <c r="R128" s="16">
        <f>IF(OR(J128="",K128=""),"",J128*K128/60)</f>
        <v/>
      </c>
      <c r="S128" s="16">
        <f>IF(OR(J128="",L128=""),"",J128*L128/60)</f>
        <v/>
      </c>
      <c r="T128" s="17">
        <f>IF(A128="","",A128-WEEKDAY(A128,2)+1)</f>
        <v/>
      </c>
      <c r="U128" s="10" t="n"/>
    </row>
    <row r="129">
      <c r="A129" s="8" t="n"/>
      <c r="B129" s="9" t="n"/>
      <c r="C129" s="10" t="n"/>
      <c r="D129" s="11" t="n"/>
      <c r="E129" s="11" t="n"/>
      <c r="F129" s="11" t="n"/>
      <c r="G129" s="11" t="n"/>
      <c r="H129" s="12">
        <f>IF(D129="","",SUM(E129:G129))</f>
        <v/>
      </c>
      <c r="I129" s="12">
        <f>IF(D129="","",D129-H129)</f>
        <v/>
      </c>
      <c r="J129" s="13" t="n"/>
      <c r="K129" s="11" t="n"/>
      <c r="L129" s="11" t="n"/>
      <c r="M129" s="11" t="n"/>
      <c r="N129" s="14">
        <f>IF(N(D129)=0,"",I129/D129)</f>
        <v/>
      </c>
      <c r="O129" s="14">
        <f>IF(OR(N(I129)&lt;=0,J129="",K129=""),"",J129*K129/(I129*60))</f>
        <v/>
      </c>
      <c r="P129" s="14">
        <f>IF(OR(N(K129)=0,L129=""),"",L129/K129)</f>
        <v/>
      </c>
      <c r="Q129" s="15">
        <f>IF(OR(N129="",O129="",P129=""),"",N129*O129*P129)</f>
        <v/>
      </c>
      <c r="R129" s="16">
        <f>IF(OR(J129="",K129=""),"",J129*K129/60)</f>
        <v/>
      </c>
      <c r="S129" s="16">
        <f>IF(OR(J129="",L129=""),"",J129*L129/60)</f>
        <v/>
      </c>
      <c r="T129" s="17">
        <f>IF(A129="","",A129-WEEKDAY(A129,2)+1)</f>
        <v/>
      </c>
      <c r="U129" s="10" t="n"/>
    </row>
    <row r="130">
      <c r="A130" s="8" t="n"/>
      <c r="B130" s="9" t="n"/>
      <c r="C130" s="10" t="n"/>
      <c r="D130" s="11" t="n"/>
      <c r="E130" s="11" t="n"/>
      <c r="F130" s="11" t="n"/>
      <c r="G130" s="11" t="n"/>
      <c r="H130" s="12">
        <f>IF(D130="","",SUM(E130:G130))</f>
        <v/>
      </c>
      <c r="I130" s="12">
        <f>IF(D130="","",D130-H130)</f>
        <v/>
      </c>
      <c r="J130" s="13" t="n"/>
      <c r="K130" s="11" t="n"/>
      <c r="L130" s="11" t="n"/>
      <c r="M130" s="11" t="n"/>
      <c r="N130" s="14">
        <f>IF(N(D130)=0,"",I130/D130)</f>
        <v/>
      </c>
      <c r="O130" s="14">
        <f>IF(OR(N(I130)&lt;=0,J130="",K130=""),"",J130*K130/(I130*60))</f>
        <v/>
      </c>
      <c r="P130" s="14">
        <f>IF(OR(N(K130)=0,L130=""),"",L130/K130)</f>
        <v/>
      </c>
      <c r="Q130" s="15">
        <f>IF(OR(N130="",O130="",P130=""),"",N130*O130*P130)</f>
        <v/>
      </c>
      <c r="R130" s="16">
        <f>IF(OR(J130="",K130=""),"",J130*K130/60)</f>
        <v/>
      </c>
      <c r="S130" s="16">
        <f>IF(OR(J130="",L130=""),"",J130*L130/60)</f>
        <v/>
      </c>
      <c r="T130" s="17">
        <f>IF(A130="","",A130-WEEKDAY(A130,2)+1)</f>
        <v/>
      </c>
      <c r="U130" s="10" t="n"/>
    </row>
    <row r="131">
      <c r="A131" s="8" t="n"/>
      <c r="B131" s="9" t="n"/>
      <c r="C131" s="10" t="n"/>
      <c r="D131" s="11" t="n"/>
      <c r="E131" s="11" t="n"/>
      <c r="F131" s="11" t="n"/>
      <c r="G131" s="11" t="n"/>
      <c r="H131" s="12">
        <f>IF(D131="","",SUM(E131:G131))</f>
        <v/>
      </c>
      <c r="I131" s="12">
        <f>IF(D131="","",D131-H131)</f>
        <v/>
      </c>
      <c r="J131" s="13" t="n"/>
      <c r="K131" s="11" t="n"/>
      <c r="L131" s="11" t="n"/>
      <c r="M131" s="11" t="n"/>
      <c r="N131" s="14">
        <f>IF(N(D131)=0,"",I131/D131)</f>
        <v/>
      </c>
      <c r="O131" s="14">
        <f>IF(OR(N(I131)&lt;=0,J131="",K131=""),"",J131*K131/(I131*60))</f>
        <v/>
      </c>
      <c r="P131" s="14">
        <f>IF(OR(N(K131)=0,L131=""),"",L131/K131)</f>
        <v/>
      </c>
      <c r="Q131" s="15">
        <f>IF(OR(N131="",O131="",P131=""),"",N131*O131*P131)</f>
        <v/>
      </c>
      <c r="R131" s="16">
        <f>IF(OR(J131="",K131=""),"",J131*K131/60)</f>
        <v/>
      </c>
      <c r="S131" s="16">
        <f>IF(OR(J131="",L131=""),"",J131*L131/60)</f>
        <v/>
      </c>
      <c r="T131" s="17">
        <f>IF(A131="","",A131-WEEKDAY(A131,2)+1)</f>
        <v/>
      </c>
      <c r="U131" s="10" t="n"/>
    </row>
    <row r="132">
      <c r="A132" s="8" t="n"/>
      <c r="B132" s="9" t="n"/>
      <c r="C132" s="10" t="n"/>
      <c r="D132" s="11" t="n"/>
      <c r="E132" s="11" t="n"/>
      <c r="F132" s="11" t="n"/>
      <c r="G132" s="11" t="n"/>
      <c r="H132" s="12">
        <f>IF(D132="","",SUM(E132:G132))</f>
        <v/>
      </c>
      <c r="I132" s="12">
        <f>IF(D132="","",D132-H132)</f>
        <v/>
      </c>
      <c r="J132" s="13" t="n"/>
      <c r="K132" s="11" t="n"/>
      <c r="L132" s="11" t="n"/>
      <c r="M132" s="11" t="n"/>
      <c r="N132" s="14">
        <f>IF(N(D132)=0,"",I132/D132)</f>
        <v/>
      </c>
      <c r="O132" s="14">
        <f>IF(OR(N(I132)&lt;=0,J132="",K132=""),"",J132*K132/(I132*60))</f>
        <v/>
      </c>
      <c r="P132" s="14">
        <f>IF(OR(N(K132)=0,L132=""),"",L132/K132)</f>
        <v/>
      </c>
      <c r="Q132" s="15">
        <f>IF(OR(N132="",O132="",P132=""),"",N132*O132*P132)</f>
        <v/>
      </c>
      <c r="R132" s="16">
        <f>IF(OR(J132="",K132=""),"",J132*K132/60)</f>
        <v/>
      </c>
      <c r="S132" s="16">
        <f>IF(OR(J132="",L132=""),"",J132*L132/60)</f>
        <v/>
      </c>
      <c r="T132" s="17">
        <f>IF(A132="","",A132-WEEKDAY(A132,2)+1)</f>
        <v/>
      </c>
      <c r="U132" s="10" t="n"/>
    </row>
    <row r="133">
      <c r="A133" s="8" t="n"/>
      <c r="B133" s="9" t="n"/>
      <c r="C133" s="10" t="n"/>
      <c r="D133" s="11" t="n"/>
      <c r="E133" s="11" t="n"/>
      <c r="F133" s="11" t="n"/>
      <c r="G133" s="11" t="n"/>
      <c r="H133" s="12">
        <f>IF(D133="","",SUM(E133:G133))</f>
        <v/>
      </c>
      <c r="I133" s="12">
        <f>IF(D133="","",D133-H133)</f>
        <v/>
      </c>
      <c r="J133" s="13" t="n"/>
      <c r="K133" s="11" t="n"/>
      <c r="L133" s="11" t="n"/>
      <c r="M133" s="11" t="n"/>
      <c r="N133" s="14">
        <f>IF(N(D133)=0,"",I133/D133)</f>
        <v/>
      </c>
      <c r="O133" s="14">
        <f>IF(OR(N(I133)&lt;=0,J133="",K133=""),"",J133*K133/(I133*60))</f>
        <v/>
      </c>
      <c r="P133" s="14">
        <f>IF(OR(N(K133)=0,L133=""),"",L133/K133)</f>
        <v/>
      </c>
      <c r="Q133" s="15">
        <f>IF(OR(N133="",O133="",P133=""),"",N133*O133*P133)</f>
        <v/>
      </c>
      <c r="R133" s="16">
        <f>IF(OR(J133="",K133=""),"",J133*K133/60)</f>
        <v/>
      </c>
      <c r="S133" s="16">
        <f>IF(OR(J133="",L133=""),"",J133*L133/60)</f>
        <v/>
      </c>
      <c r="T133" s="17">
        <f>IF(A133="","",A133-WEEKDAY(A133,2)+1)</f>
        <v/>
      </c>
      <c r="U133" s="10" t="n"/>
    </row>
    <row r="134">
      <c r="A134" s="8" t="n"/>
      <c r="B134" s="9" t="n"/>
      <c r="C134" s="10" t="n"/>
      <c r="D134" s="11" t="n"/>
      <c r="E134" s="11" t="n"/>
      <c r="F134" s="11" t="n"/>
      <c r="G134" s="11" t="n"/>
      <c r="H134" s="12">
        <f>IF(D134="","",SUM(E134:G134))</f>
        <v/>
      </c>
      <c r="I134" s="12">
        <f>IF(D134="","",D134-H134)</f>
        <v/>
      </c>
      <c r="J134" s="13" t="n"/>
      <c r="K134" s="11" t="n"/>
      <c r="L134" s="11" t="n"/>
      <c r="M134" s="11" t="n"/>
      <c r="N134" s="14">
        <f>IF(N(D134)=0,"",I134/D134)</f>
        <v/>
      </c>
      <c r="O134" s="14">
        <f>IF(OR(N(I134)&lt;=0,J134="",K134=""),"",J134*K134/(I134*60))</f>
        <v/>
      </c>
      <c r="P134" s="14">
        <f>IF(OR(N(K134)=0,L134=""),"",L134/K134)</f>
        <v/>
      </c>
      <c r="Q134" s="15">
        <f>IF(OR(N134="",O134="",P134=""),"",N134*O134*P134)</f>
        <v/>
      </c>
      <c r="R134" s="16">
        <f>IF(OR(J134="",K134=""),"",J134*K134/60)</f>
        <v/>
      </c>
      <c r="S134" s="16">
        <f>IF(OR(J134="",L134=""),"",J134*L134/60)</f>
        <v/>
      </c>
      <c r="T134" s="17">
        <f>IF(A134="","",A134-WEEKDAY(A134,2)+1)</f>
        <v/>
      </c>
      <c r="U134" s="10" t="n"/>
    </row>
    <row r="135">
      <c r="A135" s="8" t="n"/>
      <c r="B135" s="9" t="n"/>
      <c r="C135" s="10" t="n"/>
      <c r="D135" s="11" t="n"/>
      <c r="E135" s="11" t="n"/>
      <c r="F135" s="11" t="n"/>
      <c r="G135" s="11" t="n"/>
      <c r="H135" s="12">
        <f>IF(D135="","",SUM(E135:G135))</f>
        <v/>
      </c>
      <c r="I135" s="12">
        <f>IF(D135="","",D135-H135)</f>
        <v/>
      </c>
      <c r="J135" s="13" t="n"/>
      <c r="K135" s="11" t="n"/>
      <c r="L135" s="11" t="n"/>
      <c r="M135" s="11" t="n"/>
      <c r="N135" s="14">
        <f>IF(N(D135)=0,"",I135/D135)</f>
        <v/>
      </c>
      <c r="O135" s="14">
        <f>IF(OR(N(I135)&lt;=0,J135="",K135=""),"",J135*K135/(I135*60))</f>
        <v/>
      </c>
      <c r="P135" s="14">
        <f>IF(OR(N(K135)=0,L135=""),"",L135/K135)</f>
        <v/>
      </c>
      <c r="Q135" s="15">
        <f>IF(OR(N135="",O135="",P135=""),"",N135*O135*P135)</f>
        <v/>
      </c>
      <c r="R135" s="16">
        <f>IF(OR(J135="",K135=""),"",J135*K135/60)</f>
        <v/>
      </c>
      <c r="S135" s="16">
        <f>IF(OR(J135="",L135=""),"",J135*L135/60)</f>
        <v/>
      </c>
      <c r="T135" s="17">
        <f>IF(A135="","",A135-WEEKDAY(A135,2)+1)</f>
        <v/>
      </c>
      <c r="U135" s="10" t="n"/>
    </row>
    <row r="136">
      <c r="A136" s="8" t="n"/>
      <c r="B136" s="9" t="n"/>
      <c r="C136" s="10" t="n"/>
      <c r="D136" s="11" t="n"/>
      <c r="E136" s="11" t="n"/>
      <c r="F136" s="11" t="n"/>
      <c r="G136" s="11" t="n"/>
      <c r="H136" s="12">
        <f>IF(D136="","",SUM(E136:G136))</f>
        <v/>
      </c>
      <c r="I136" s="12">
        <f>IF(D136="","",D136-H136)</f>
        <v/>
      </c>
      <c r="J136" s="13" t="n"/>
      <c r="K136" s="11" t="n"/>
      <c r="L136" s="11" t="n"/>
      <c r="M136" s="11" t="n"/>
      <c r="N136" s="14">
        <f>IF(N(D136)=0,"",I136/D136)</f>
        <v/>
      </c>
      <c r="O136" s="14">
        <f>IF(OR(N(I136)&lt;=0,J136="",K136=""),"",J136*K136/(I136*60))</f>
        <v/>
      </c>
      <c r="P136" s="14">
        <f>IF(OR(N(K136)=0,L136=""),"",L136/K136)</f>
        <v/>
      </c>
      <c r="Q136" s="15">
        <f>IF(OR(N136="",O136="",P136=""),"",N136*O136*P136)</f>
        <v/>
      </c>
      <c r="R136" s="16">
        <f>IF(OR(J136="",K136=""),"",J136*K136/60)</f>
        <v/>
      </c>
      <c r="S136" s="16">
        <f>IF(OR(J136="",L136=""),"",J136*L136/60)</f>
        <v/>
      </c>
      <c r="T136" s="17">
        <f>IF(A136="","",A136-WEEKDAY(A136,2)+1)</f>
        <v/>
      </c>
      <c r="U136" s="10" t="n"/>
    </row>
    <row r="137">
      <c r="A137" s="8" t="n"/>
      <c r="B137" s="9" t="n"/>
      <c r="C137" s="10" t="n"/>
      <c r="D137" s="11" t="n"/>
      <c r="E137" s="11" t="n"/>
      <c r="F137" s="11" t="n"/>
      <c r="G137" s="11" t="n"/>
      <c r="H137" s="12">
        <f>IF(D137="","",SUM(E137:G137))</f>
        <v/>
      </c>
      <c r="I137" s="12">
        <f>IF(D137="","",D137-H137)</f>
        <v/>
      </c>
      <c r="J137" s="13" t="n"/>
      <c r="K137" s="11" t="n"/>
      <c r="L137" s="11" t="n"/>
      <c r="M137" s="11" t="n"/>
      <c r="N137" s="14">
        <f>IF(N(D137)=0,"",I137/D137)</f>
        <v/>
      </c>
      <c r="O137" s="14">
        <f>IF(OR(N(I137)&lt;=0,J137="",K137=""),"",J137*K137/(I137*60))</f>
        <v/>
      </c>
      <c r="P137" s="14">
        <f>IF(OR(N(K137)=0,L137=""),"",L137/K137)</f>
        <v/>
      </c>
      <c r="Q137" s="15">
        <f>IF(OR(N137="",O137="",P137=""),"",N137*O137*P137)</f>
        <v/>
      </c>
      <c r="R137" s="16">
        <f>IF(OR(J137="",K137=""),"",J137*K137/60)</f>
        <v/>
      </c>
      <c r="S137" s="16">
        <f>IF(OR(J137="",L137=""),"",J137*L137/60)</f>
        <v/>
      </c>
      <c r="T137" s="17">
        <f>IF(A137="","",A137-WEEKDAY(A137,2)+1)</f>
        <v/>
      </c>
      <c r="U137" s="10" t="n"/>
    </row>
    <row r="138">
      <c r="A138" s="8" t="n"/>
      <c r="B138" s="9" t="n"/>
      <c r="C138" s="10" t="n"/>
      <c r="D138" s="11" t="n"/>
      <c r="E138" s="11" t="n"/>
      <c r="F138" s="11" t="n"/>
      <c r="G138" s="11" t="n"/>
      <c r="H138" s="12">
        <f>IF(D138="","",SUM(E138:G138))</f>
        <v/>
      </c>
      <c r="I138" s="12">
        <f>IF(D138="","",D138-H138)</f>
        <v/>
      </c>
      <c r="J138" s="13" t="n"/>
      <c r="K138" s="11" t="n"/>
      <c r="L138" s="11" t="n"/>
      <c r="M138" s="11" t="n"/>
      <c r="N138" s="14">
        <f>IF(N(D138)=0,"",I138/D138)</f>
        <v/>
      </c>
      <c r="O138" s="14">
        <f>IF(OR(N(I138)&lt;=0,J138="",K138=""),"",J138*K138/(I138*60))</f>
        <v/>
      </c>
      <c r="P138" s="14">
        <f>IF(OR(N(K138)=0,L138=""),"",L138/K138)</f>
        <v/>
      </c>
      <c r="Q138" s="15">
        <f>IF(OR(N138="",O138="",P138=""),"",N138*O138*P138)</f>
        <v/>
      </c>
      <c r="R138" s="16">
        <f>IF(OR(J138="",K138=""),"",J138*K138/60)</f>
        <v/>
      </c>
      <c r="S138" s="16">
        <f>IF(OR(J138="",L138=""),"",J138*L138/60)</f>
        <v/>
      </c>
      <c r="T138" s="17">
        <f>IF(A138="","",A138-WEEKDAY(A138,2)+1)</f>
        <v/>
      </c>
      <c r="U138" s="10" t="n"/>
    </row>
    <row r="139">
      <c r="A139" s="8" t="n"/>
      <c r="B139" s="9" t="n"/>
      <c r="C139" s="10" t="n"/>
      <c r="D139" s="11" t="n"/>
      <c r="E139" s="11" t="n"/>
      <c r="F139" s="11" t="n"/>
      <c r="G139" s="11" t="n"/>
      <c r="H139" s="12">
        <f>IF(D139="","",SUM(E139:G139))</f>
        <v/>
      </c>
      <c r="I139" s="12">
        <f>IF(D139="","",D139-H139)</f>
        <v/>
      </c>
      <c r="J139" s="13" t="n"/>
      <c r="K139" s="11" t="n"/>
      <c r="L139" s="11" t="n"/>
      <c r="M139" s="11" t="n"/>
      <c r="N139" s="14">
        <f>IF(N(D139)=0,"",I139/D139)</f>
        <v/>
      </c>
      <c r="O139" s="14">
        <f>IF(OR(N(I139)&lt;=0,J139="",K139=""),"",J139*K139/(I139*60))</f>
        <v/>
      </c>
      <c r="P139" s="14">
        <f>IF(OR(N(K139)=0,L139=""),"",L139/K139)</f>
        <v/>
      </c>
      <c r="Q139" s="15">
        <f>IF(OR(N139="",O139="",P139=""),"",N139*O139*P139)</f>
        <v/>
      </c>
      <c r="R139" s="16">
        <f>IF(OR(J139="",K139=""),"",J139*K139/60)</f>
        <v/>
      </c>
      <c r="S139" s="16">
        <f>IF(OR(J139="",L139=""),"",J139*L139/60)</f>
        <v/>
      </c>
      <c r="T139" s="17">
        <f>IF(A139="","",A139-WEEKDAY(A139,2)+1)</f>
        <v/>
      </c>
      <c r="U139" s="10" t="n"/>
    </row>
    <row r="140">
      <c r="A140" s="8" t="n"/>
      <c r="B140" s="9" t="n"/>
      <c r="C140" s="10" t="n"/>
      <c r="D140" s="11" t="n"/>
      <c r="E140" s="11" t="n"/>
      <c r="F140" s="11" t="n"/>
      <c r="G140" s="11" t="n"/>
      <c r="H140" s="12">
        <f>IF(D140="","",SUM(E140:G140))</f>
        <v/>
      </c>
      <c r="I140" s="12">
        <f>IF(D140="","",D140-H140)</f>
        <v/>
      </c>
      <c r="J140" s="13" t="n"/>
      <c r="K140" s="11" t="n"/>
      <c r="L140" s="11" t="n"/>
      <c r="M140" s="11" t="n"/>
      <c r="N140" s="14">
        <f>IF(N(D140)=0,"",I140/D140)</f>
        <v/>
      </c>
      <c r="O140" s="14">
        <f>IF(OR(N(I140)&lt;=0,J140="",K140=""),"",J140*K140/(I140*60))</f>
        <v/>
      </c>
      <c r="P140" s="14">
        <f>IF(OR(N(K140)=0,L140=""),"",L140/K140)</f>
        <v/>
      </c>
      <c r="Q140" s="15">
        <f>IF(OR(N140="",O140="",P140=""),"",N140*O140*P140)</f>
        <v/>
      </c>
      <c r="R140" s="16">
        <f>IF(OR(J140="",K140=""),"",J140*K140/60)</f>
        <v/>
      </c>
      <c r="S140" s="16">
        <f>IF(OR(J140="",L140=""),"",J140*L140/60)</f>
        <v/>
      </c>
      <c r="T140" s="17">
        <f>IF(A140="","",A140-WEEKDAY(A140,2)+1)</f>
        <v/>
      </c>
      <c r="U140" s="10" t="n"/>
    </row>
    <row r="141">
      <c r="A141" s="8" t="n"/>
      <c r="B141" s="9" t="n"/>
      <c r="C141" s="10" t="n"/>
      <c r="D141" s="11" t="n"/>
      <c r="E141" s="11" t="n"/>
      <c r="F141" s="11" t="n"/>
      <c r="G141" s="11" t="n"/>
      <c r="H141" s="12">
        <f>IF(D141="","",SUM(E141:G141))</f>
        <v/>
      </c>
      <c r="I141" s="12">
        <f>IF(D141="","",D141-H141)</f>
        <v/>
      </c>
      <c r="J141" s="13" t="n"/>
      <c r="K141" s="11" t="n"/>
      <c r="L141" s="11" t="n"/>
      <c r="M141" s="11" t="n"/>
      <c r="N141" s="14">
        <f>IF(N(D141)=0,"",I141/D141)</f>
        <v/>
      </c>
      <c r="O141" s="14">
        <f>IF(OR(N(I141)&lt;=0,J141="",K141=""),"",J141*K141/(I141*60))</f>
        <v/>
      </c>
      <c r="P141" s="14">
        <f>IF(OR(N(K141)=0,L141=""),"",L141/K141)</f>
        <v/>
      </c>
      <c r="Q141" s="15">
        <f>IF(OR(N141="",O141="",P141=""),"",N141*O141*P141)</f>
        <v/>
      </c>
      <c r="R141" s="16">
        <f>IF(OR(J141="",K141=""),"",J141*K141/60)</f>
        <v/>
      </c>
      <c r="S141" s="16">
        <f>IF(OR(J141="",L141=""),"",J141*L141/60)</f>
        <v/>
      </c>
      <c r="T141" s="17">
        <f>IF(A141="","",A141-WEEKDAY(A141,2)+1)</f>
        <v/>
      </c>
      <c r="U141" s="10" t="n"/>
    </row>
    <row r="142">
      <c r="A142" s="8" t="n"/>
      <c r="B142" s="9" t="n"/>
      <c r="C142" s="10" t="n"/>
      <c r="D142" s="11" t="n"/>
      <c r="E142" s="11" t="n"/>
      <c r="F142" s="11" t="n"/>
      <c r="G142" s="11" t="n"/>
      <c r="H142" s="12">
        <f>IF(D142="","",SUM(E142:G142))</f>
        <v/>
      </c>
      <c r="I142" s="12">
        <f>IF(D142="","",D142-H142)</f>
        <v/>
      </c>
      <c r="J142" s="13" t="n"/>
      <c r="K142" s="11" t="n"/>
      <c r="L142" s="11" t="n"/>
      <c r="M142" s="11" t="n"/>
      <c r="N142" s="14">
        <f>IF(N(D142)=0,"",I142/D142)</f>
        <v/>
      </c>
      <c r="O142" s="14">
        <f>IF(OR(N(I142)&lt;=0,J142="",K142=""),"",J142*K142/(I142*60))</f>
        <v/>
      </c>
      <c r="P142" s="14">
        <f>IF(OR(N(K142)=0,L142=""),"",L142/K142)</f>
        <v/>
      </c>
      <c r="Q142" s="15">
        <f>IF(OR(N142="",O142="",P142=""),"",N142*O142*P142)</f>
        <v/>
      </c>
      <c r="R142" s="16">
        <f>IF(OR(J142="",K142=""),"",J142*K142/60)</f>
        <v/>
      </c>
      <c r="S142" s="16">
        <f>IF(OR(J142="",L142=""),"",J142*L142/60)</f>
        <v/>
      </c>
      <c r="T142" s="17">
        <f>IF(A142="","",A142-WEEKDAY(A142,2)+1)</f>
        <v/>
      </c>
      <c r="U142" s="10" t="n"/>
    </row>
    <row r="143">
      <c r="A143" s="8" t="n"/>
      <c r="B143" s="9" t="n"/>
      <c r="C143" s="10" t="n"/>
      <c r="D143" s="11" t="n"/>
      <c r="E143" s="11" t="n"/>
      <c r="F143" s="11" t="n"/>
      <c r="G143" s="11" t="n"/>
      <c r="H143" s="12">
        <f>IF(D143="","",SUM(E143:G143))</f>
        <v/>
      </c>
      <c r="I143" s="12">
        <f>IF(D143="","",D143-H143)</f>
        <v/>
      </c>
      <c r="J143" s="13" t="n"/>
      <c r="K143" s="11" t="n"/>
      <c r="L143" s="11" t="n"/>
      <c r="M143" s="11" t="n"/>
      <c r="N143" s="14">
        <f>IF(N(D143)=0,"",I143/D143)</f>
        <v/>
      </c>
      <c r="O143" s="14">
        <f>IF(OR(N(I143)&lt;=0,J143="",K143=""),"",J143*K143/(I143*60))</f>
        <v/>
      </c>
      <c r="P143" s="14">
        <f>IF(OR(N(K143)=0,L143=""),"",L143/K143)</f>
        <v/>
      </c>
      <c r="Q143" s="15">
        <f>IF(OR(N143="",O143="",P143=""),"",N143*O143*P143)</f>
        <v/>
      </c>
      <c r="R143" s="16">
        <f>IF(OR(J143="",K143=""),"",J143*K143/60)</f>
        <v/>
      </c>
      <c r="S143" s="16">
        <f>IF(OR(J143="",L143=""),"",J143*L143/60)</f>
        <v/>
      </c>
      <c r="T143" s="17">
        <f>IF(A143="","",A143-WEEKDAY(A143,2)+1)</f>
        <v/>
      </c>
      <c r="U143" s="10" t="n"/>
    </row>
    <row r="144">
      <c r="A144" s="8" t="n"/>
      <c r="B144" s="9" t="n"/>
      <c r="C144" s="10" t="n"/>
      <c r="D144" s="11" t="n"/>
      <c r="E144" s="11" t="n"/>
      <c r="F144" s="11" t="n"/>
      <c r="G144" s="11" t="n"/>
      <c r="H144" s="12">
        <f>IF(D144="","",SUM(E144:G144))</f>
        <v/>
      </c>
      <c r="I144" s="12">
        <f>IF(D144="","",D144-H144)</f>
        <v/>
      </c>
      <c r="J144" s="13" t="n"/>
      <c r="K144" s="11" t="n"/>
      <c r="L144" s="11" t="n"/>
      <c r="M144" s="11" t="n"/>
      <c r="N144" s="14">
        <f>IF(N(D144)=0,"",I144/D144)</f>
        <v/>
      </c>
      <c r="O144" s="14">
        <f>IF(OR(N(I144)&lt;=0,J144="",K144=""),"",J144*K144/(I144*60))</f>
        <v/>
      </c>
      <c r="P144" s="14">
        <f>IF(OR(N(K144)=0,L144=""),"",L144/K144)</f>
        <v/>
      </c>
      <c r="Q144" s="15">
        <f>IF(OR(N144="",O144="",P144=""),"",N144*O144*P144)</f>
        <v/>
      </c>
      <c r="R144" s="16">
        <f>IF(OR(J144="",K144=""),"",J144*K144/60)</f>
        <v/>
      </c>
      <c r="S144" s="16">
        <f>IF(OR(J144="",L144=""),"",J144*L144/60)</f>
        <v/>
      </c>
      <c r="T144" s="17">
        <f>IF(A144="","",A144-WEEKDAY(A144,2)+1)</f>
        <v/>
      </c>
      <c r="U144" s="10" t="n"/>
    </row>
    <row r="145">
      <c r="A145" s="8" t="n"/>
      <c r="B145" s="9" t="n"/>
      <c r="C145" s="10" t="n"/>
      <c r="D145" s="11" t="n"/>
      <c r="E145" s="11" t="n"/>
      <c r="F145" s="11" t="n"/>
      <c r="G145" s="11" t="n"/>
      <c r="H145" s="12">
        <f>IF(D145="","",SUM(E145:G145))</f>
        <v/>
      </c>
      <c r="I145" s="12">
        <f>IF(D145="","",D145-H145)</f>
        <v/>
      </c>
      <c r="J145" s="13" t="n"/>
      <c r="K145" s="11" t="n"/>
      <c r="L145" s="11" t="n"/>
      <c r="M145" s="11" t="n"/>
      <c r="N145" s="14">
        <f>IF(N(D145)=0,"",I145/D145)</f>
        <v/>
      </c>
      <c r="O145" s="14">
        <f>IF(OR(N(I145)&lt;=0,J145="",K145=""),"",J145*K145/(I145*60))</f>
        <v/>
      </c>
      <c r="P145" s="14">
        <f>IF(OR(N(K145)=0,L145=""),"",L145/K145)</f>
        <v/>
      </c>
      <c r="Q145" s="15">
        <f>IF(OR(N145="",O145="",P145=""),"",N145*O145*P145)</f>
        <v/>
      </c>
      <c r="R145" s="16">
        <f>IF(OR(J145="",K145=""),"",J145*K145/60)</f>
        <v/>
      </c>
      <c r="S145" s="16">
        <f>IF(OR(J145="",L145=""),"",J145*L145/60)</f>
        <v/>
      </c>
      <c r="T145" s="17">
        <f>IF(A145="","",A145-WEEKDAY(A145,2)+1)</f>
        <v/>
      </c>
      <c r="U145" s="10" t="n"/>
    </row>
    <row r="146">
      <c r="A146" s="8" t="n"/>
      <c r="B146" s="9" t="n"/>
      <c r="C146" s="10" t="n"/>
      <c r="D146" s="11" t="n"/>
      <c r="E146" s="11" t="n"/>
      <c r="F146" s="11" t="n"/>
      <c r="G146" s="11" t="n"/>
      <c r="H146" s="12">
        <f>IF(D146="","",SUM(E146:G146))</f>
        <v/>
      </c>
      <c r="I146" s="12">
        <f>IF(D146="","",D146-H146)</f>
        <v/>
      </c>
      <c r="J146" s="13" t="n"/>
      <c r="K146" s="11" t="n"/>
      <c r="L146" s="11" t="n"/>
      <c r="M146" s="11" t="n"/>
      <c r="N146" s="14">
        <f>IF(N(D146)=0,"",I146/D146)</f>
        <v/>
      </c>
      <c r="O146" s="14">
        <f>IF(OR(N(I146)&lt;=0,J146="",K146=""),"",J146*K146/(I146*60))</f>
        <v/>
      </c>
      <c r="P146" s="14">
        <f>IF(OR(N(K146)=0,L146=""),"",L146/K146)</f>
        <v/>
      </c>
      <c r="Q146" s="15">
        <f>IF(OR(N146="",O146="",P146=""),"",N146*O146*P146)</f>
        <v/>
      </c>
      <c r="R146" s="16">
        <f>IF(OR(J146="",K146=""),"",J146*K146/60)</f>
        <v/>
      </c>
      <c r="S146" s="16">
        <f>IF(OR(J146="",L146=""),"",J146*L146/60)</f>
        <v/>
      </c>
      <c r="T146" s="17">
        <f>IF(A146="","",A146-WEEKDAY(A146,2)+1)</f>
        <v/>
      </c>
      <c r="U146" s="10" t="n"/>
    </row>
    <row r="147">
      <c r="A147" s="8" t="n"/>
      <c r="B147" s="9" t="n"/>
      <c r="C147" s="10" t="n"/>
      <c r="D147" s="11" t="n"/>
      <c r="E147" s="11" t="n"/>
      <c r="F147" s="11" t="n"/>
      <c r="G147" s="11" t="n"/>
      <c r="H147" s="12">
        <f>IF(D147="","",SUM(E147:G147))</f>
        <v/>
      </c>
      <c r="I147" s="12">
        <f>IF(D147="","",D147-H147)</f>
        <v/>
      </c>
      <c r="J147" s="13" t="n"/>
      <c r="K147" s="11" t="n"/>
      <c r="L147" s="11" t="n"/>
      <c r="M147" s="11" t="n"/>
      <c r="N147" s="14">
        <f>IF(N(D147)=0,"",I147/D147)</f>
        <v/>
      </c>
      <c r="O147" s="14">
        <f>IF(OR(N(I147)&lt;=0,J147="",K147=""),"",J147*K147/(I147*60))</f>
        <v/>
      </c>
      <c r="P147" s="14">
        <f>IF(OR(N(K147)=0,L147=""),"",L147/K147)</f>
        <v/>
      </c>
      <c r="Q147" s="15">
        <f>IF(OR(N147="",O147="",P147=""),"",N147*O147*P147)</f>
        <v/>
      </c>
      <c r="R147" s="16">
        <f>IF(OR(J147="",K147=""),"",J147*K147/60)</f>
        <v/>
      </c>
      <c r="S147" s="16">
        <f>IF(OR(J147="",L147=""),"",J147*L147/60)</f>
        <v/>
      </c>
      <c r="T147" s="17">
        <f>IF(A147="","",A147-WEEKDAY(A147,2)+1)</f>
        <v/>
      </c>
      <c r="U147" s="10" t="n"/>
    </row>
    <row r="148">
      <c r="A148" s="8" t="n"/>
      <c r="B148" s="9" t="n"/>
      <c r="C148" s="10" t="n"/>
      <c r="D148" s="11" t="n"/>
      <c r="E148" s="11" t="n"/>
      <c r="F148" s="11" t="n"/>
      <c r="G148" s="11" t="n"/>
      <c r="H148" s="12">
        <f>IF(D148="","",SUM(E148:G148))</f>
        <v/>
      </c>
      <c r="I148" s="12">
        <f>IF(D148="","",D148-H148)</f>
        <v/>
      </c>
      <c r="J148" s="13" t="n"/>
      <c r="K148" s="11" t="n"/>
      <c r="L148" s="11" t="n"/>
      <c r="M148" s="11" t="n"/>
      <c r="N148" s="14">
        <f>IF(N(D148)=0,"",I148/D148)</f>
        <v/>
      </c>
      <c r="O148" s="14">
        <f>IF(OR(N(I148)&lt;=0,J148="",K148=""),"",J148*K148/(I148*60))</f>
        <v/>
      </c>
      <c r="P148" s="14">
        <f>IF(OR(N(K148)=0,L148=""),"",L148/K148)</f>
        <v/>
      </c>
      <c r="Q148" s="15">
        <f>IF(OR(N148="",O148="",P148=""),"",N148*O148*P148)</f>
        <v/>
      </c>
      <c r="R148" s="16">
        <f>IF(OR(J148="",K148=""),"",J148*K148/60)</f>
        <v/>
      </c>
      <c r="S148" s="16">
        <f>IF(OR(J148="",L148=""),"",J148*L148/60)</f>
        <v/>
      </c>
      <c r="T148" s="17">
        <f>IF(A148="","",A148-WEEKDAY(A148,2)+1)</f>
        <v/>
      </c>
      <c r="U148" s="10" t="n"/>
    </row>
    <row r="149">
      <c r="A149" s="8" t="n"/>
      <c r="B149" s="9" t="n"/>
      <c r="C149" s="10" t="n"/>
      <c r="D149" s="11" t="n"/>
      <c r="E149" s="11" t="n"/>
      <c r="F149" s="11" t="n"/>
      <c r="G149" s="11" t="n"/>
      <c r="H149" s="12">
        <f>IF(D149="","",SUM(E149:G149))</f>
        <v/>
      </c>
      <c r="I149" s="12">
        <f>IF(D149="","",D149-H149)</f>
        <v/>
      </c>
      <c r="J149" s="13" t="n"/>
      <c r="K149" s="11" t="n"/>
      <c r="L149" s="11" t="n"/>
      <c r="M149" s="11" t="n"/>
      <c r="N149" s="14">
        <f>IF(N(D149)=0,"",I149/D149)</f>
        <v/>
      </c>
      <c r="O149" s="14">
        <f>IF(OR(N(I149)&lt;=0,J149="",K149=""),"",J149*K149/(I149*60))</f>
        <v/>
      </c>
      <c r="P149" s="14">
        <f>IF(OR(N(K149)=0,L149=""),"",L149/K149)</f>
        <v/>
      </c>
      <c r="Q149" s="15">
        <f>IF(OR(N149="",O149="",P149=""),"",N149*O149*P149)</f>
        <v/>
      </c>
      <c r="R149" s="16">
        <f>IF(OR(J149="",K149=""),"",J149*K149/60)</f>
        <v/>
      </c>
      <c r="S149" s="16">
        <f>IF(OR(J149="",L149=""),"",J149*L149/60)</f>
        <v/>
      </c>
      <c r="T149" s="17">
        <f>IF(A149="","",A149-WEEKDAY(A149,2)+1)</f>
        <v/>
      </c>
      <c r="U149" s="10" t="n"/>
    </row>
    <row r="150">
      <c r="A150" s="8" t="n"/>
      <c r="B150" s="9" t="n"/>
      <c r="C150" s="10" t="n"/>
      <c r="D150" s="11" t="n"/>
      <c r="E150" s="11" t="n"/>
      <c r="F150" s="11" t="n"/>
      <c r="G150" s="11" t="n"/>
      <c r="H150" s="12">
        <f>IF(D150="","",SUM(E150:G150))</f>
        <v/>
      </c>
      <c r="I150" s="12">
        <f>IF(D150="","",D150-H150)</f>
        <v/>
      </c>
      <c r="J150" s="13" t="n"/>
      <c r="K150" s="11" t="n"/>
      <c r="L150" s="11" t="n"/>
      <c r="M150" s="11" t="n"/>
      <c r="N150" s="14">
        <f>IF(N(D150)=0,"",I150/D150)</f>
        <v/>
      </c>
      <c r="O150" s="14">
        <f>IF(OR(N(I150)&lt;=0,J150="",K150=""),"",J150*K150/(I150*60))</f>
        <v/>
      </c>
      <c r="P150" s="14">
        <f>IF(OR(N(K150)=0,L150=""),"",L150/K150)</f>
        <v/>
      </c>
      <c r="Q150" s="15">
        <f>IF(OR(N150="",O150="",P150=""),"",N150*O150*P150)</f>
        <v/>
      </c>
      <c r="R150" s="16">
        <f>IF(OR(J150="",K150=""),"",J150*K150/60)</f>
        <v/>
      </c>
      <c r="S150" s="16">
        <f>IF(OR(J150="",L150=""),"",J150*L150/60)</f>
        <v/>
      </c>
      <c r="T150" s="17">
        <f>IF(A150="","",A150-WEEKDAY(A150,2)+1)</f>
        <v/>
      </c>
      <c r="U150" s="10" t="n"/>
    </row>
    <row r="151">
      <c r="A151" s="8" t="n"/>
      <c r="B151" s="9" t="n"/>
      <c r="C151" s="10" t="n"/>
      <c r="D151" s="11" t="n"/>
      <c r="E151" s="11" t="n"/>
      <c r="F151" s="11" t="n"/>
      <c r="G151" s="11" t="n"/>
      <c r="H151" s="12">
        <f>IF(D151="","",SUM(E151:G151))</f>
        <v/>
      </c>
      <c r="I151" s="12">
        <f>IF(D151="","",D151-H151)</f>
        <v/>
      </c>
      <c r="J151" s="13" t="n"/>
      <c r="K151" s="11" t="n"/>
      <c r="L151" s="11" t="n"/>
      <c r="M151" s="11" t="n"/>
      <c r="N151" s="14">
        <f>IF(N(D151)=0,"",I151/D151)</f>
        <v/>
      </c>
      <c r="O151" s="14">
        <f>IF(OR(N(I151)&lt;=0,J151="",K151=""),"",J151*K151/(I151*60))</f>
        <v/>
      </c>
      <c r="P151" s="14">
        <f>IF(OR(N(K151)=0,L151=""),"",L151/K151)</f>
        <v/>
      </c>
      <c r="Q151" s="15">
        <f>IF(OR(N151="",O151="",P151=""),"",N151*O151*P151)</f>
        <v/>
      </c>
      <c r="R151" s="16">
        <f>IF(OR(J151="",K151=""),"",J151*K151/60)</f>
        <v/>
      </c>
      <c r="S151" s="16">
        <f>IF(OR(J151="",L151=""),"",J151*L151/60)</f>
        <v/>
      </c>
      <c r="T151" s="17">
        <f>IF(A151="","",A151-WEEKDAY(A151,2)+1)</f>
        <v/>
      </c>
      <c r="U151" s="10" t="n"/>
    </row>
    <row r="152">
      <c r="A152" s="8" t="n"/>
      <c r="B152" s="9" t="n"/>
      <c r="C152" s="10" t="n"/>
      <c r="D152" s="11" t="n"/>
      <c r="E152" s="11" t="n"/>
      <c r="F152" s="11" t="n"/>
      <c r="G152" s="11" t="n"/>
      <c r="H152" s="12">
        <f>IF(D152="","",SUM(E152:G152))</f>
        <v/>
      </c>
      <c r="I152" s="12">
        <f>IF(D152="","",D152-H152)</f>
        <v/>
      </c>
      <c r="J152" s="13" t="n"/>
      <c r="K152" s="11" t="n"/>
      <c r="L152" s="11" t="n"/>
      <c r="M152" s="11" t="n"/>
      <c r="N152" s="14">
        <f>IF(N(D152)=0,"",I152/D152)</f>
        <v/>
      </c>
      <c r="O152" s="14">
        <f>IF(OR(N(I152)&lt;=0,J152="",K152=""),"",J152*K152/(I152*60))</f>
        <v/>
      </c>
      <c r="P152" s="14">
        <f>IF(OR(N(K152)=0,L152=""),"",L152/K152)</f>
        <v/>
      </c>
      <c r="Q152" s="15">
        <f>IF(OR(N152="",O152="",P152=""),"",N152*O152*P152)</f>
        <v/>
      </c>
      <c r="R152" s="16">
        <f>IF(OR(J152="",K152=""),"",J152*K152/60)</f>
        <v/>
      </c>
      <c r="S152" s="16">
        <f>IF(OR(J152="",L152=""),"",J152*L152/60)</f>
        <v/>
      </c>
      <c r="T152" s="17">
        <f>IF(A152="","",A152-WEEKDAY(A152,2)+1)</f>
        <v/>
      </c>
      <c r="U152" s="10" t="n"/>
    </row>
    <row r="153">
      <c r="A153" s="8" t="n"/>
      <c r="B153" s="9" t="n"/>
      <c r="C153" s="10" t="n"/>
      <c r="D153" s="11" t="n"/>
      <c r="E153" s="11" t="n"/>
      <c r="F153" s="11" t="n"/>
      <c r="G153" s="11" t="n"/>
      <c r="H153" s="12">
        <f>IF(D153="","",SUM(E153:G153))</f>
        <v/>
      </c>
      <c r="I153" s="12">
        <f>IF(D153="","",D153-H153)</f>
        <v/>
      </c>
      <c r="J153" s="13" t="n"/>
      <c r="K153" s="11" t="n"/>
      <c r="L153" s="11" t="n"/>
      <c r="M153" s="11" t="n"/>
      <c r="N153" s="14">
        <f>IF(N(D153)=0,"",I153/D153)</f>
        <v/>
      </c>
      <c r="O153" s="14">
        <f>IF(OR(N(I153)&lt;=0,J153="",K153=""),"",J153*K153/(I153*60))</f>
        <v/>
      </c>
      <c r="P153" s="14">
        <f>IF(OR(N(K153)=0,L153=""),"",L153/K153)</f>
        <v/>
      </c>
      <c r="Q153" s="15">
        <f>IF(OR(N153="",O153="",P153=""),"",N153*O153*P153)</f>
        <v/>
      </c>
      <c r="R153" s="16">
        <f>IF(OR(J153="",K153=""),"",J153*K153/60)</f>
        <v/>
      </c>
      <c r="S153" s="16">
        <f>IF(OR(J153="",L153=""),"",J153*L153/60)</f>
        <v/>
      </c>
      <c r="T153" s="17">
        <f>IF(A153="","",A153-WEEKDAY(A153,2)+1)</f>
        <v/>
      </c>
      <c r="U153" s="10" t="n"/>
    </row>
    <row r="154">
      <c r="A154" s="8" t="n"/>
      <c r="B154" s="9" t="n"/>
      <c r="C154" s="10" t="n"/>
      <c r="D154" s="11" t="n"/>
      <c r="E154" s="11" t="n"/>
      <c r="F154" s="11" t="n"/>
      <c r="G154" s="11" t="n"/>
      <c r="H154" s="12">
        <f>IF(D154="","",SUM(E154:G154))</f>
        <v/>
      </c>
      <c r="I154" s="12">
        <f>IF(D154="","",D154-H154)</f>
        <v/>
      </c>
      <c r="J154" s="13" t="n"/>
      <c r="K154" s="11" t="n"/>
      <c r="L154" s="11" t="n"/>
      <c r="M154" s="11" t="n"/>
      <c r="N154" s="14">
        <f>IF(N(D154)=0,"",I154/D154)</f>
        <v/>
      </c>
      <c r="O154" s="14">
        <f>IF(OR(N(I154)&lt;=0,J154="",K154=""),"",J154*K154/(I154*60))</f>
        <v/>
      </c>
      <c r="P154" s="14">
        <f>IF(OR(N(K154)=0,L154=""),"",L154/K154)</f>
        <v/>
      </c>
      <c r="Q154" s="15">
        <f>IF(OR(N154="",O154="",P154=""),"",N154*O154*P154)</f>
        <v/>
      </c>
      <c r="R154" s="16">
        <f>IF(OR(J154="",K154=""),"",J154*K154/60)</f>
        <v/>
      </c>
      <c r="S154" s="16">
        <f>IF(OR(J154="",L154=""),"",J154*L154/60)</f>
        <v/>
      </c>
      <c r="T154" s="17">
        <f>IF(A154="","",A154-WEEKDAY(A154,2)+1)</f>
        <v/>
      </c>
      <c r="U154" s="10" t="n"/>
    </row>
    <row r="155">
      <c r="A155" s="8" t="n"/>
      <c r="B155" s="9" t="n"/>
      <c r="C155" s="10" t="n"/>
      <c r="D155" s="11" t="n"/>
      <c r="E155" s="11" t="n"/>
      <c r="F155" s="11" t="n"/>
      <c r="G155" s="11" t="n"/>
      <c r="H155" s="12">
        <f>IF(D155="","",SUM(E155:G155))</f>
        <v/>
      </c>
      <c r="I155" s="12">
        <f>IF(D155="","",D155-H155)</f>
        <v/>
      </c>
      <c r="J155" s="13" t="n"/>
      <c r="K155" s="11" t="n"/>
      <c r="L155" s="11" t="n"/>
      <c r="M155" s="11" t="n"/>
      <c r="N155" s="14">
        <f>IF(N(D155)=0,"",I155/D155)</f>
        <v/>
      </c>
      <c r="O155" s="14">
        <f>IF(OR(N(I155)&lt;=0,J155="",K155=""),"",J155*K155/(I155*60))</f>
        <v/>
      </c>
      <c r="P155" s="14">
        <f>IF(OR(N(K155)=0,L155=""),"",L155/K155)</f>
        <v/>
      </c>
      <c r="Q155" s="15">
        <f>IF(OR(N155="",O155="",P155=""),"",N155*O155*P155)</f>
        <v/>
      </c>
      <c r="R155" s="16">
        <f>IF(OR(J155="",K155=""),"",J155*K155/60)</f>
        <v/>
      </c>
      <c r="S155" s="16">
        <f>IF(OR(J155="",L155=""),"",J155*L155/60)</f>
        <v/>
      </c>
      <c r="T155" s="17">
        <f>IF(A155="","",A155-WEEKDAY(A155,2)+1)</f>
        <v/>
      </c>
      <c r="U155" s="10" t="n"/>
    </row>
    <row r="156">
      <c r="A156" s="8" t="n"/>
      <c r="B156" s="9" t="n"/>
      <c r="C156" s="10" t="n"/>
      <c r="D156" s="11" t="n"/>
      <c r="E156" s="11" t="n"/>
      <c r="F156" s="11" t="n"/>
      <c r="G156" s="11" t="n"/>
      <c r="H156" s="12">
        <f>IF(D156="","",SUM(E156:G156))</f>
        <v/>
      </c>
      <c r="I156" s="12">
        <f>IF(D156="","",D156-H156)</f>
        <v/>
      </c>
      <c r="J156" s="13" t="n"/>
      <c r="K156" s="11" t="n"/>
      <c r="L156" s="11" t="n"/>
      <c r="M156" s="11" t="n"/>
      <c r="N156" s="14">
        <f>IF(N(D156)=0,"",I156/D156)</f>
        <v/>
      </c>
      <c r="O156" s="14">
        <f>IF(OR(N(I156)&lt;=0,J156="",K156=""),"",J156*K156/(I156*60))</f>
        <v/>
      </c>
      <c r="P156" s="14">
        <f>IF(OR(N(K156)=0,L156=""),"",L156/K156)</f>
        <v/>
      </c>
      <c r="Q156" s="15">
        <f>IF(OR(N156="",O156="",P156=""),"",N156*O156*P156)</f>
        <v/>
      </c>
      <c r="R156" s="16">
        <f>IF(OR(J156="",K156=""),"",J156*K156/60)</f>
        <v/>
      </c>
      <c r="S156" s="16">
        <f>IF(OR(J156="",L156=""),"",J156*L156/60)</f>
        <v/>
      </c>
      <c r="T156" s="17">
        <f>IF(A156="","",A156-WEEKDAY(A156,2)+1)</f>
        <v/>
      </c>
      <c r="U156" s="10" t="n"/>
    </row>
    <row r="157">
      <c r="A157" s="8" t="n"/>
      <c r="B157" s="9" t="n"/>
      <c r="C157" s="10" t="n"/>
      <c r="D157" s="11" t="n"/>
      <c r="E157" s="11" t="n"/>
      <c r="F157" s="11" t="n"/>
      <c r="G157" s="11" t="n"/>
      <c r="H157" s="12">
        <f>IF(D157="","",SUM(E157:G157))</f>
        <v/>
      </c>
      <c r="I157" s="12">
        <f>IF(D157="","",D157-H157)</f>
        <v/>
      </c>
      <c r="J157" s="13" t="n"/>
      <c r="K157" s="11" t="n"/>
      <c r="L157" s="11" t="n"/>
      <c r="M157" s="11" t="n"/>
      <c r="N157" s="14">
        <f>IF(N(D157)=0,"",I157/D157)</f>
        <v/>
      </c>
      <c r="O157" s="14">
        <f>IF(OR(N(I157)&lt;=0,J157="",K157=""),"",J157*K157/(I157*60))</f>
        <v/>
      </c>
      <c r="P157" s="14">
        <f>IF(OR(N(K157)=0,L157=""),"",L157/K157)</f>
        <v/>
      </c>
      <c r="Q157" s="15">
        <f>IF(OR(N157="",O157="",P157=""),"",N157*O157*P157)</f>
        <v/>
      </c>
      <c r="R157" s="16">
        <f>IF(OR(J157="",K157=""),"",J157*K157/60)</f>
        <v/>
      </c>
      <c r="S157" s="16">
        <f>IF(OR(J157="",L157=""),"",J157*L157/60)</f>
        <v/>
      </c>
      <c r="T157" s="17">
        <f>IF(A157="","",A157-WEEKDAY(A157,2)+1)</f>
        <v/>
      </c>
      <c r="U157" s="10" t="n"/>
    </row>
    <row r="158">
      <c r="A158" s="8" t="n"/>
      <c r="B158" s="9" t="n"/>
      <c r="C158" s="10" t="n"/>
      <c r="D158" s="11" t="n"/>
      <c r="E158" s="11" t="n"/>
      <c r="F158" s="11" t="n"/>
      <c r="G158" s="11" t="n"/>
      <c r="H158" s="12">
        <f>IF(D158="","",SUM(E158:G158))</f>
        <v/>
      </c>
      <c r="I158" s="12">
        <f>IF(D158="","",D158-H158)</f>
        <v/>
      </c>
      <c r="J158" s="13" t="n"/>
      <c r="K158" s="11" t="n"/>
      <c r="L158" s="11" t="n"/>
      <c r="M158" s="11" t="n"/>
      <c r="N158" s="14">
        <f>IF(N(D158)=0,"",I158/D158)</f>
        <v/>
      </c>
      <c r="O158" s="14">
        <f>IF(OR(N(I158)&lt;=0,J158="",K158=""),"",J158*K158/(I158*60))</f>
        <v/>
      </c>
      <c r="P158" s="14">
        <f>IF(OR(N(K158)=0,L158=""),"",L158/K158)</f>
        <v/>
      </c>
      <c r="Q158" s="15">
        <f>IF(OR(N158="",O158="",P158=""),"",N158*O158*P158)</f>
        <v/>
      </c>
      <c r="R158" s="16">
        <f>IF(OR(J158="",K158=""),"",J158*K158/60)</f>
        <v/>
      </c>
      <c r="S158" s="16">
        <f>IF(OR(J158="",L158=""),"",J158*L158/60)</f>
        <v/>
      </c>
      <c r="T158" s="17">
        <f>IF(A158="","",A158-WEEKDAY(A158,2)+1)</f>
        <v/>
      </c>
      <c r="U158" s="10" t="n"/>
    </row>
    <row r="159">
      <c r="A159" s="8" t="n"/>
      <c r="B159" s="9" t="n"/>
      <c r="C159" s="10" t="n"/>
      <c r="D159" s="11" t="n"/>
      <c r="E159" s="11" t="n"/>
      <c r="F159" s="11" t="n"/>
      <c r="G159" s="11" t="n"/>
      <c r="H159" s="12">
        <f>IF(D159="","",SUM(E159:G159))</f>
        <v/>
      </c>
      <c r="I159" s="12">
        <f>IF(D159="","",D159-H159)</f>
        <v/>
      </c>
      <c r="J159" s="13" t="n"/>
      <c r="K159" s="11" t="n"/>
      <c r="L159" s="11" t="n"/>
      <c r="M159" s="11" t="n"/>
      <c r="N159" s="14">
        <f>IF(N(D159)=0,"",I159/D159)</f>
        <v/>
      </c>
      <c r="O159" s="14">
        <f>IF(OR(N(I159)&lt;=0,J159="",K159=""),"",J159*K159/(I159*60))</f>
        <v/>
      </c>
      <c r="P159" s="14">
        <f>IF(OR(N(K159)=0,L159=""),"",L159/K159)</f>
        <v/>
      </c>
      <c r="Q159" s="15">
        <f>IF(OR(N159="",O159="",P159=""),"",N159*O159*P159)</f>
        <v/>
      </c>
      <c r="R159" s="16">
        <f>IF(OR(J159="",K159=""),"",J159*K159/60)</f>
        <v/>
      </c>
      <c r="S159" s="16">
        <f>IF(OR(J159="",L159=""),"",J159*L159/60)</f>
        <v/>
      </c>
      <c r="T159" s="17">
        <f>IF(A159="","",A159-WEEKDAY(A159,2)+1)</f>
        <v/>
      </c>
      <c r="U159" s="10" t="n"/>
    </row>
    <row r="160">
      <c r="A160" s="8" t="n"/>
      <c r="B160" s="9" t="n"/>
      <c r="C160" s="10" t="n"/>
      <c r="D160" s="11" t="n"/>
      <c r="E160" s="11" t="n"/>
      <c r="F160" s="11" t="n"/>
      <c r="G160" s="11" t="n"/>
      <c r="H160" s="12">
        <f>IF(D160="","",SUM(E160:G160))</f>
        <v/>
      </c>
      <c r="I160" s="12">
        <f>IF(D160="","",D160-H160)</f>
        <v/>
      </c>
      <c r="J160" s="13" t="n"/>
      <c r="K160" s="11" t="n"/>
      <c r="L160" s="11" t="n"/>
      <c r="M160" s="11" t="n"/>
      <c r="N160" s="14">
        <f>IF(N(D160)=0,"",I160/D160)</f>
        <v/>
      </c>
      <c r="O160" s="14">
        <f>IF(OR(N(I160)&lt;=0,J160="",K160=""),"",J160*K160/(I160*60))</f>
        <v/>
      </c>
      <c r="P160" s="14">
        <f>IF(OR(N(K160)=0,L160=""),"",L160/K160)</f>
        <v/>
      </c>
      <c r="Q160" s="15">
        <f>IF(OR(N160="",O160="",P160=""),"",N160*O160*P160)</f>
        <v/>
      </c>
      <c r="R160" s="16">
        <f>IF(OR(J160="",K160=""),"",J160*K160/60)</f>
        <v/>
      </c>
      <c r="S160" s="16">
        <f>IF(OR(J160="",L160=""),"",J160*L160/60)</f>
        <v/>
      </c>
      <c r="T160" s="17">
        <f>IF(A160="","",A160-WEEKDAY(A160,2)+1)</f>
        <v/>
      </c>
      <c r="U160" s="10" t="n"/>
    </row>
    <row r="161">
      <c r="A161" s="8" t="n"/>
      <c r="B161" s="9" t="n"/>
      <c r="C161" s="10" t="n"/>
      <c r="D161" s="11" t="n"/>
      <c r="E161" s="11" t="n"/>
      <c r="F161" s="11" t="n"/>
      <c r="G161" s="11" t="n"/>
      <c r="H161" s="12">
        <f>IF(D161="","",SUM(E161:G161))</f>
        <v/>
      </c>
      <c r="I161" s="12">
        <f>IF(D161="","",D161-H161)</f>
        <v/>
      </c>
      <c r="J161" s="13" t="n"/>
      <c r="K161" s="11" t="n"/>
      <c r="L161" s="11" t="n"/>
      <c r="M161" s="11" t="n"/>
      <c r="N161" s="14">
        <f>IF(N(D161)=0,"",I161/D161)</f>
        <v/>
      </c>
      <c r="O161" s="14">
        <f>IF(OR(N(I161)&lt;=0,J161="",K161=""),"",J161*K161/(I161*60))</f>
        <v/>
      </c>
      <c r="P161" s="14">
        <f>IF(OR(N(K161)=0,L161=""),"",L161/K161)</f>
        <v/>
      </c>
      <c r="Q161" s="15">
        <f>IF(OR(N161="",O161="",P161=""),"",N161*O161*P161)</f>
        <v/>
      </c>
      <c r="R161" s="16">
        <f>IF(OR(J161="",K161=""),"",J161*K161/60)</f>
        <v/>
      </c>
      <c r="S161" s="16">
        <f>IF(OR(J161="",L161=""),"",J161*L161/60)</f>
        <v/>
      </c>
      <c r="T161" s="17">
        <f>IF(A161="","",A161-WEEKDAY(A161,2)+1)</f>
        <v/>
      </c>
      <c r="U161" s="10" t="n"/>
    </row>
    <row r="162">
      <c r="A162" s="8" t="n"/>
      <c r="B162" s="9" t="n"/>
      <c r="C162" s="10" t="n"/>
      <c r="D162" s="11" t="n"/>
      <c r="E162" s="11" t="n"/>
      <c r="F162" s="11" t="n"/>
      <c r="G162" s="11" t="n"/>
      <c r="H162" s="12">
        <f>IF(D162="","",SUM(E162:G162))</f>
        <v/>
      </c>
      <c r="I162" s="12">
        <f>IF(D162="","",D162-H162)</f>
        <v/>
      </c>
      <c r="J162" s="13" t="n"/>
      <c r="K162" s="11" t="n"/>
      <c r="L162" s="11" t="n"/>
      <c r="M162" s="11" t="n"/>
      <c r="N162" s="14">
        <f>IF(N(D162)=0,"",I162/D162)</f>
        <v/>
      </c>
      <c r="O162" s="14">
        <f>IF(OR(N(I162)&lt;=0,J162="",K162=""),"",J162*K162/(I162*60))</f>
        <v/>
      </c>
      <c r="P162" s="14">
        <f>IF(OR(N(K162)=0,L162=""),"",L162/K162)</f>
        <v/>
      </c>
      <c r="Q162" s="15">
        <f>IF(OR(N162="",O162="",P162=""),"",N162*O162*P162)</f>
        <v/>
      </c>
      <c r="R162" s="16">
        <f>IF(OR(J162="",K162=""),"",J162*K162/60)</f>
        <v/>
      </c>
      <c r="S162" s="16">
        <f>IF(OR(J162="",L162=""),"",J162*L162/60)</f>
        <v/>
      </c>
      <c r="T162" s="17">
        <f>IF(A162="","",A162-WEEKDAY(A162,2)+1)</f>
        <v/>
      </c>
      <c r="U162" s="10" t="n"/>
    </row>
    <row r="163">
      <c r="A163" s="8" t="n"/>
      <c r="B163" s="9" t="n"/>
      <c r="C163" s="10" t="n"/>
      <c r="D163" s="11" t="n"/>
      <c r="E163" s="11" t="n"/>
      <c r="F163" s="11" t="n"/>
      <c r="G163" s="11" t="n"/>
      <c r="H163" s="12">
        <f>IF(D163="","",SUM(E163:G163))</f>
        <v/>
      </c>
      <c r="I163" s="12">
        <f>IF(D163="","",D163-H163)</f>
        <v/>
      </c>
      <c r="J163" s="13" t="n"/>
      <c r="K163" s="11" t="n"/>
      <c r="L163" s="11" t="n"/>
      <c r="M163" s="11" t="n"/>
      <c r="N163" s="14">
        <f>IF(N(D163)=0,"",I163/D163)</f>
        <v/>
      </c>
      <c r="O163" s="14">
        <f>IF(OR(N(I163)&lt;=0,J163="",K163=""),"",J163*K163/(I163*60))</f>
        <v/>
      </c>
      <c r="P163" s="14">
        <f>IF(OR(N(K163)=0,L163=""),"",L163/K163)</f>
        <v/>
      </c>
      <c r="Q163" s="15">
        <f>IF(OR(N163="",O163="",P163=""),"",N163*O163*P163)</f>
        <v/>
      </c>
      <c r="R163" s="16">
        <f>IF(OR(J163="",K163=""),"",J163*K163/60)</f>
        <v/>
      </c>
      <c r="S163" s="16">
        <f>IF(OR(J163="",L163=""),"",J163*L163/60)</f>
        <v/>
      </c>
      <c r="T163" s="17">
        <f>IF(A163="","",A163-WEEKDAY(A163,2)+1)</f>
        <v/>
      </c>
      <c r="U163" s="10" t="n"/>
    </row>
    <row r="164">
      <c r="A164" s="8" t="n"/>
      <c r="B164" s="9" t="n"/>
      <c r="C164" s="10" t="n"/>
      <c r="D164" s="11" t="n"/>
      <c r="E164" s="11" t="n"/>
      <c r="F164" s="11" t="n"/>
      <c r="G164" s="11" t="n"/>
      <c r="H164" s="12">
        <f>IF(D164="","",SUM(E164:G164))</f>
        <v/>
      </c>
      <c r="I164" s="12">
        <f>IF(D164="","",D164-H164)</f>
        <v/>
      </c>
      <c r="J164" s="13" t="n"/>
      <c r="K164" s="11" t="n"/>
      <c r="L164" s="11" t="n"/>
      <c r="M164" s="11" t="n"/>
      <c r="N164" s="14">
        <f>IF(N(D164)=0,"",I164/D164)</f>
        <v/>
      </c>
      <c r="O164" s="14">
        <f>IF(OR(N(I164)&lt;=0,J164="",K164=""),"",J164*K164/(I164*60))</f>
        <v/>
      </c>
      <c r="P164" s="14">
        <f>IF(OR(N(K164)=0,L164=""),"",L164/K164)</f>
        <v/>
      </c>
      <c r="Q164" s="15">
        <f>IF(OR(N164="",O164="",P164=""),"",N164*O164*P164)</f>
        <v/>
      </c>
      <c r="R164" s="16">
        <f>IF(OR(J164="",K164=""),"",J164*K164/60)</f>
        <v/>
      </c>
      <c r="S164" s="16">
        <f>IF(OR(J164="",L164=""),"",J164*L164/60)</f>
        <v/>
      </c>
      <c r="T164" s="17">
        <f>IF(A164="","",A164-WEEKDAY(A164,2)+1)</f>
        <v/>
      </c>
      <c r="U164" s="10" t="n"/>
    </row>
    <row r="165">
      <c r="A165" s="8" t="n"/>
      <c r="B165" s="9" t="n"/>
      <c r="C165" s="10" t="n"/>
      <c r="D165" s="11" t="n"/>
      <c r="E165" s="11" t="n"/>
      <c r="F165" s="11" t="n"/>
      <c r="G165" s="11" t="n"/>
      <c r="H165" s="12">
        <f>IF(D165="","",SUM(E165:G165))</f>
        <v/>
      </c>
      <c r="I165" s="12">
        <f>IF(D165="","",D165-H165)</f>
        <v/>
      </c>
      <c r="J165" s="13" t="n"/>
      <c r="K165" s="11" t="n"/>
      <c r="L165" s="11" t="n"/>
      <c r="M165" s="11" t="n"/>
      <c r="N165" s="14">
        <f>IF(N(D165)=0,"",I165/D165)</f>
        <v/>
      </c>
      <c r="O165" s="14">
        <f>IF(OR(N(I165)&lt;=0,J165="",K165=""),"",J165*K165/(I165*60))</f>
        <v/>
      </c>
      <c r="P165" s="14">
        <f>IF(OR(N(K165)=0,L165=""),"",L165/K165)</f>
        <v/>
      </c>
      <c r="Q165" s="15">
        <f>IF(OR(N165="",O165="",P165=""),"",N165*O165*P165)</f>
        <v/>
      </c>
      <c r="R165" s="16">
        <f>IF(OR(J165="",K165=""),"",J165*K165/60)</f>
        <v/>
      </c>
      <c r="S165" s="16">
        <f>IF(OR(J165="",L165=""),"",J165*L165/60)</f>
        <v/>
      </c>
      <c r="T165" s="17">
        <f>IF(A165="","",A165-WEEKDAY(A165,2)+1)</f>
        <v/>
      </c>
      <c r="U165" s="10" t="n"/>
    </row>
    <row r="166">
      <c r="A166" s="8" t="n"/>
      <c r="B166" s="9" t="n"/>
      <c r="C166" s="10" t="n"/>
      <c r="D166" s="11" t="n"/>
      <c r="E166" s="11" t="n"/>
      <c r="F166" s="11" t="n"/>
      <c r="G166" s="11" t="n"/>
      <c r="H166" s="12">
        <f>IF(D166="","",SUM(E166:G166))</f>
        <v/>
      </c>
      <c r="I166" s="12">
        <f>IF(D166="","",D166-H166)</f>
        <v/>
      </c>
      <c r="J166" s="13" t="n"/>
      <c r="K166" s="11" t="n"/>
      <c r="L166" s="11" t="n"/>
      <c r="M166" s="11" t="n"/>
      <c r="N166" s="14">
        <f>IF(N(D166)=0,"",I166/D166)</f>
        <v/>
      </c>
      <c r="O166" s="14">
        <f>IF(OR(N(I166)&lt;=0,J166="",K166=""),"",J166*K166/(I166*60))</f>
        <v/>
      </c>
      <c r="P166" s="14">
        <f>IF(OR(N(K166)=0,L166=""),"",L166/K166)</f>
        <v/>
      </c>
      <c r="Q166" s="15">
        <f>IF(OR(N166="",O166="",P166=""),"",N166*O166*P166)</f>
        <v/>
      </c>
      <c r="R166" s="16">
        <f>IF(OR(J166="",K166=""),"",J166*K166/60)</f>
        <v/>
      </c>
      <c r="S166" s="16">
        <f>IF(OR(J166="",L166=""),"",J166*L166/60)</f>
        <v/>
      </c>
      <c r="T166" s="17">
        <f>IF(A166="","",A166-WEEKDAY(A166,2)+1)</f>
        <v/>
      </c>
      <c r="U166" s="10" t="n"/>
    </row>
    <row r="167">
      <c r="A167" s="8" t="n"/>
      <c r="B167" s="9" t="n"/>
      <c r="C167" s="10" t="n"/>
      <c r="D167" s="11" t="n"/>
      <c r="E167" s="11" t="n"/>
      <c r="F167" s="11" t="n"/>
      <c r="G167" s="11" t="n"/>
      <c r="H167" s="12">
        <f>IF(D167="","",SUM(E167:G167))</f>
        <v/>
      </c>
      <c r="I167" s="12">
        <f>IF(D167="","",D167-H167)</f>
        <v/>
      </c>
      <c r="J167" s="13" t="n"/>
      <c r="K167" s="11" t="n"/>
      <c r="L167" s="11" t="n"/>
      <c r="M167" s="11" t="n"/>
      <c r="N167" s="14">
        <f>IF(N(D167)=0,"",I167/D167)</f>
        <v/>
      </c>
      <c r="O167" s="14">
        <f>IF(OR(N(I167)&lt;=0,J167="",K167=""),"",J167*K167/(I167*60))</f>
        <v/>
      </c>
      <c r="P167" s="14">
        <f>IF(OR(N(K167)=0,L167=""),"",L167/K167)</f>
        <v/>
      </c>
      <c r="Q167" s="15">
        <f>IF(OR(N167="",O167="",P167=""),"",N167*O167*P167)</f>
        <v/>
      </c>
      <c r="R167" s="16">
        <f>IF(OR(J167="",K167=""),"",J167*K167/60)</f>
        <v/>
      </c>
      <c r="S167" s="16">
        <f>IF(OR(J167="",L167=""),"",J167*L167/60)</f>
        <v/>
      </c>
      <c r="T167" s="17">
        <f>IF(A167="","",A167-WEEKDAY(A167,2)+1)</f>
        <v/>
      </c>
      <c r="U167" s="10" t="n"/>
    </row>
    <row r="168">
      <c r="A168" s="8" t="n"/>
      <c r="B168" s="9" t="n"/>
      <c r="C168" s="10" t="n"/>
      <c r="D168" s="11" t="n"/>
      <c r="E168" s="11" t="n"/>
      <c r="F168" s="11" t="n"/>
      <c r="G168" s="11" t="n"/>
      <c r="H168" s="12">
        <f>IF(D168="","",SUM(E168:G168))</f>
        <v/>
      </c>
      <c r="I168" s="12">
        <f>IF(D168="","",D168-H168)</f>
        <v/>
      </c>
      <c r="J168" s="13" t="n"/>
      <c r="K168" s="11" t="n"/>
      <c r="L168" s="11" t="n"/>
      <c r="M168" s="11" t="n"/>
      <c r="N168" s="14">
        <f>IF(N(D168)=0,"",I168/D168)</f>
        <v/>
      </c>
      <c r="O168" s="14">
        <f>IF(OR(N(I168)&lt;=0,J168="",K168=""),"",J168*K168/(I168*60))</f>
        <v/>
      </c>
      <c r="P168" s="14">
        <f>IF(OR(N(K168)=0,L168=""),"",L168/K168)</f>
        <v/>
      </c>
      <c r="Q168" s="15">
        <f>IF(OR(N168="",O168="",P168=""),"",N168*O168*P168)</f>
        <v/>
      </c>
      <c r="R168" s="16">
        <f>IF(OR(J168="",K168=""),"",J168*K168/60)</f>
        <v/>
      </c>
      <c r="S168" s="16">
        <f>IF(OR(J168="",L168=""),"",J168*L168/60)</f>
        <v/>
      </c>
      <c r="T168" s="17">
        <f>IF(A168="","",A168-WEEKDAY(A168,2)+1)</f>
        <v/>
      </c>
      <c r="U168" s="10" t="n"/>
    </row>
    <row r="169">
      <c r="A169" s="8" t="n"/>
      <c r="B169" s="9" t="n"/>
      <c r="C169" s="10" t="n"/>
      <c r="D169" s="11" t="n"/>
      <c r="E169" s="11" t="n"/>
      <c r="F169" s="11" t="n"/>
      <c r="G169" s="11" t="n"/>
      <c r="H169" s="12">
        <f>IF(D169="","",SUM(E169:G169))</f>
        <v/>
      </c>
      <c r="I169" s="12">
        <f>IF(D169="","",D169-H169)</f>
        <v/>
      </c>
      <c r="J169" s="13" t="n"/>
      <c r="K169" s="11" t="n"/>
      <c r="L169" s="11" t="n"/>
      <c r="M169" s="11" t="n"/>
      <c r="N169" s="14">
        <f>IF(N(D169)=0,"",I169/D169)</f>
        <v/>
      </c>
      <c r="O169" s="14">
        <f>IF(OR(N(I169)&lt;=0,J169="",K169=""),"",J169*K169/(I169*60))</f>
        <v/>
      </c>
      <c r="P169" s="14">
        <f>IF(OR(N(K169)=0,L169=""),"",L169/K169)</f>
        <v/>
      </c>
      <c r="Q169" s="15">
        <f>IF(OR(N169="",O169="",P169=""),"",N169*O169*P169)</f>
        <v/>
      </c>
      <c r="R169" s="16">
        <f>IF(OR(J169="",K169=""),"",J169*K169/60)</f>
        <v/>
      </c>
      <c r="S169" s="16">
        <f>IF(OR(J169="",L169=""),"",J169*L169/60)</f>
        <v/>
      </c>
      <c r="T169" s="17">
        <f>IF(A169="","",A169-WEEKDAY(A169,2)+1)</f>
        <v/>
      </c>
      <c r="U169" s="10" t="n"/>
    </row>
    <row r="170">
      <c r="A170" s="8" t="n"/>
      <c r="B170" s="9" t="n"/>
      <c r="C170" s="10" t="n"/>
      <c r="D170" s="11" t="n"/>
      <c r="E170" s="11" t="n"/>
      <c r="F170" s="11" t="n"/>
      <c r="G170" s="11" t="n"/>
      <c r="H170" s="12">
        <f>IF(D170="","",SUM(E170:G170))</f>
        <v/>
      </c>
      <c r="I170" s="12">
        <f>IF(D170="","",D170-H170)</f>
        <v/>
      </c>
      <c r="J170" s="13" t="n"/>
      <c r="K170" s="11" t="n"/>
      <c r="L170" s="11" t="n"/>
      <c r="M170" s="11" t="n"/>
      <c r="N170" s="14">
        <f>IF(N(D170)=0,"",I170/D170)</f>
        <v/>
      </c>
      <c r="O170" s="14">
        <f>IF(OR(N(I170)&lt;=0,J170="",K170=""),"",J170*K170/(I170*60))</f>
        <v/>
      </c>
      <c r="P170" s="14">
        <f>IF(OR(N(K170)=0,L170=""),"",L170/K170)</f>
        <v/>
      </c>
      <c r="Q170" s="15">
        <f>IF(OR(N170="",O170="",P170=""),"",N170*O170*P170)</f>
        <v/>
      </c>
      <c r="R170" s="16">
        <f>IF(OR(J170="",K170=""),"",J170*K170/60)</f>
        <v/>
      </c>
      <c r="S170" s="16">
        <f>IF(OR(J170="",L170=""),"",J170*L170/60)</f>
        <v/>
      </c>
      <c r="T170" s="17">
        <f>IF(A170="","",A170-WEEKDAY(A170,2)+1)</f>
        <v/>
      </c>
      <c r="U170" s="10" t="n"/>
    </row>
    <row r="171">
      <c r="A171" s="8" t="n"/>
      <c r="B171" s="9" t="n"/>
      <c r="C171" s="10" t="n"/>
      <c r="D171" s="11" t="n"/>
      <c r="E171" s="11" t="n"/>
      <c r="F171" s="11" t="n"/>
      <c r="G171" s="11" t="n"/>
      <c r="H171" s="12">
        <f>IF(D171="","",SUM(E171:G171))</f>
        <v/>
      </c>
      <c r="I171" s="12">
        <f>IF(D171="","",D171-H171)</f>
        <v/>
      </c>
      <c r="J171" s="13" t="n"/>
      <c r="K171" s="11" t="n"/>
      <c r="L171" s="11" t="n"/>
      <c r="M171" s="11" t="n"/>
      <c r="N171" s="14">
        <f>IF(N(D171)=0,"",I171/D171)</f>
        <v/>
      </c>
      <c r="O171" s="14">
        <f>IF(OR(N(I171)&lt;=0,J171="",K171=""),"",J171*K171/(I171*60))</f>
        <v/>
      </c>
      <c r="P171" s="14">
        <f>IF(OR(N(K171)=0,L171=""),"",L171/K171)</f>
        <v/>
      </c>
      <c r="Q171" s="15">
        <f>IF(OR(N171="",O171="",P171=""),"",N171*O171*P171)</f>
        <v/>
      </c>
      <c r="R171" s="16">
        <f>IF(OR(J171="",K171=""),"",J171*K171/60)</f>
        <v/>
      </c>
      <c r="S171" s="16">
        <f>IF(OR(J171="",L171=""),"",J171*L171/60)</f>
        <v/>
      </c>
      <c r="T171" s="17">
        <f>IF(A171="","",A171-WEEKDAY(A171,2)+1)</f>
        <v/>
      </c>
      <c r="U171" s="10" t="n"/>
    </row>
    <row r="172">
      <c r="A172" s="8" t="n"/>
      <c r="B172" s="9" t="n"/>
      <c r="C172" s="10" t="n"/>
      <c r="D172" s="11" t="n"/>
      <c r="E172" s="11" t="n"/>
      <c r="F172" s="11" t="n"/>
      <c r="G172" s="11" t="n"/>
      <c r="H172" s="12">
        <f>IF(D172="","",SUM(E172:G172))</f>
        <v/>
      </c>
      <c r="I172" s="12">
        <f>IF(D172="","",D172-H172)</f>
        <v/>
      </c>
      <c r="J172" s="13" t="n"/>
      <c r="K172" s="11" t="n"/>
      <c r="L172" s="11" t="n"/>
      <c r="M172" s="11" t="n"/>
      <c r="N172" s="14">
        <f>IF(N(D172)=0,"",I172/D172)</f>
        <v/>
      </c>
      <c r="O172" s="14">
        <f>IF(OR(N(I172)&lt;=0,J172="",K172=""),"",J172*K172/(I172*60))</f>
        <v/>
      </c>
      <c r="P172" s="14">
        <f>IF(OR(N(K172)=0,L172=""),"",L172/K172)</f>
        <v/>
      </c>
      <c r="Q172" s="15">
        <f>IF(OR(N172="",O172="",P172=""),"",N172*O172*P172)</f>
        <v/>
      </c>
      <c r="R172" s="16">
        <f>IF(OR(J172="",K172=""),"",J172*K172/60)</f>
        <v/>
      </c>
      <c r="S172" s="16">
        <f>IF(OR(J172="",L172=""),"",J172*L172/60)</f>
        <v/>
      </c>
      <c r="T172" s="17">
        <f>IF(A172="","",A172-WEEKDAY(A172,2)+1)</f>
        <v/>
      </c>
      <c r="U172" s="10" t="n"/>
    </row>
    <row r="173">
      <c r="A173" s="8" t="n"/>
      <c r="B173" s="9" t="n"/>
      <c r="C173" s="10" t="n"/>
      <c r="D173" s="11" t="n"/>
      <c r="E173" s="11" t="n"/>
      <c r="F173" s="11" t="n"/>
      <c r="G173" s="11" t="n"/>
      <c r="H173" s="12">
        <f>IF(D173="","",SUM(E173:G173))</f>
        <v/>
      </c>
      <c r="I173" s="12">
        <f>IF(D173="","",D173-H173)</f>
        <v/>
      </c>
      <c r="J173" s="13" t="n"/>
      <c r="K173" s="11" t="n"/>
      <c r="L173" s="11" t="n"/>
      <c r="M173" s="11" t="n"/>
      <c r="N173" s="14">
        <f>IF(N(D173)=0,"",I173/D173)</f>
        <v/>
      </c>
      <c r="O173" s="14">
        <f>IF(OR(N(I173)&lt;=0,J173="",K173=""),"",J173*K173/(I173*60))</f>
        <v/>
      </c>
      <c r="P173" s="14">
        <f>IF(OR(N(K173)=0,L173=""),"",L173/K173)</f>
        <v/>
      </c>
      <c r="Q173" s="15">
        <f>IF(OR(N173="",O173="",P173=""),"",N173*O173*P173)</f>
        <v/>
      </c>
      <c r="R173" s="16">
        <f>IF(OR(J173="",K173=""),"",J173*K173/60)</f>
        <v/>
      </c>
      <c r="S173" s="16">
        <f>IF(OR(J173="",L173=""),"",J173*L173/60)</f>
        <v/>
      </c>
      <c r="T173" s="17">
        <f>IF(A173="","",A173-WEEKDAY(A173,2)+1)</f>
        <v/>
      </c>
      <c r="U173" s="10" t="n"/>
    </row>
    <row r="174">
      <c r="A174" s="8" t="n"/>
      <c r="B174" s="9" t="n"/>
      <c r="C174" s="10" t="n"/>
      <c r="D174" s="11" t="n"/>
      <c r="E174" s="11" t="n"/>
      <c r="F174" s="11" t="n"/>
      <c r="G174" s="11" t="n"/>
      <c r="H174" s="12">
        <f>IF(D174="","",SUM(E174:G174))</f>
        <v/>
      </c>
      <c r="I174" s="12">
        <f>IF(D174="","",D174-H174)</f>
        <v/>
      </c>
      <c r="J174" s="13" t="n"/>
      <c r="K174" s="11" t="n"/>
      <c r="L174" s="11" t="n"/>
      <c r="M174" s="11" t="n"/>
      <c r="N174" s="14">
        <f>IF(N(D174)=0,"",I174/D174)</f>
        <v/>
      </c>
      <c r="O174" s="14">
        <f>IF(OR(N(I174)&lt;=0,J174="",K174=""),"",J174*K174/(I174*60))</f>
        <v/>
      </c>
      <c r="P174" s="14">
        <f>IF(OR(N(K174)=0,L174=""),"",L174/K174)</f>
        <v/>
      </c>
      <c r="Q174" s="15">
        <f>IF(OR(N174="",O174="",P174=""),"",N174*O174*P174)</f>
        <v/>
      </c>
      <c r="R174" s="16">
        <f>IF(OR(J174="",K174=""),"",J174*K174/60)</f>
        <v/>
      </c>
      <c r="S174" s="16">
        <f>IF(OR(J174="",L174=""),"",J174*L174/60)</f>
        <v/>
      </c>
      <c r="T174" s="17">
        <f>IF(A174="","",A174-WEEKDAY(A174,2)+1)</f>
        <v/>
      </c>
      <c r="U174" s="10" t="n"/>
    </row>
    <row r="175">
      <c r="A175" s="8" t="n"/>
      <c r="B175" s="9" t="n"/>
      <c r="C175" s="10" t="n"/>
      <c r="D175" s="11" t="n"/>
      <c r="E175" s="11" t="n"/>
      <c r="F175" s="11" t="n"/>
      <c r="G175" s="11" t="n"/>
      <c r="H175" s="12">
        <f>IF(D175="","",SUM(E175:G175))</f>
        <v/>
      </c>
      <c r="I175" s="12">
        <f>IF(D175="","",D175-H175)</f>
        <v/>
      </c>
      <c r="J175" s="13" t="n"/>
      <c r="K175" s="11" t="n"/>
      <c r="L175" s="11" t="n"/>
      <c r="M175" s="11" t="n"/>
      <c r="N175" s="14">
        <f>IF(N(D175)=0,"",I175/D175)</f>
        <v/>
      </c>
      <c r="O175" s="14">
        <f>IF(OR(N(I175)&lt;=0,J175="",K175=""),"",J175*K175/(I175*60))</f>
        <v/>
      </c>
      <c r="P175" s="14">
        <f>IF(OR(N(K175)=0,L175=""),"",L175/K175)</f>
        <v/>
      </c>
      <c r="Q175" s="15">
        <f>IF(OR(N175="",O175="",P175=""),"",N175*O175*P175)</f>
        <v/>
      </c>
      <c r="R175" s="16">
        <f>IF(OR(J175="",K175=""),"",J175*K175/60)</f>
        <v/>
      </c>
      <c r="S175" s="16">
        <f>IF(OR(J175="",L175=""),"",J175*L175/60)</f>
        <v/>
      </c>
      <c r="T175" s="17">
        <f>IF(A175="","",A175-WEEKDAY(A175,2)+1)</f>
        <v/>
      </c>
      <c r="U175" s="10" t="n"/>
    </row>
    <row r="176">
      <c r="A176" s="8" t="n"/>
      <c r="B176" s="9" t="n"/>
      <c r="C176" s="10" t="n"/>
      <c r="D176" s="11" t="n"/>
      <c r="E176" s="11" t="n"/>
      <c r="F176" s="11" t="n"/>
      <c r="G176" s="11" t="n"/>
      <c r="H176" s="12">
        <f>IF(D176="","",SUM(E176:G176))</f>
        <v/>
      </c>
      <c r="I176" s="12">
        <f>IF(D176="","",D176-H176)</f>
        <v/>
      </c>
      <c r="J176" s="13" t="n"/>
      <c r="K176" s="11" t="n"/>
      <c r="L176" s="11" t="n"/>
      <c r="M176" s="11" t="n"/>
      <c r="N176" s="14">
        <f>IF(N(D176)=0,"",I176/D176)</f>
        <v/>
      </c>
      <c r="O176" s="14">
        <f>IF(OR(N(I176)&lt;=0,J176="",K176=""),"",J176*K176/(I176*60))</f>
        <v/>
      </c>
      <c r="P176" s="14">
        <f>IF(OR(N(K176)=0,L176=""),"",L176/K176)</f>
        <v/>
      </c>
      <c r="Q176" s="15">
        <f>IF(OR(N176="",O176="",P176=""),"",N176*O176*P176)</f>
        <v/>
      </c>
      <c r="R176" s="16">
        <f>IF(OR(J176="",K176=""),"",J176*K176/60)</f>
        <v/>
      </c>
      <c r="S176" s="16">
        <f>IF(OR(J176="",L176=""),"",J176*L176/60)</f>
        <v/>
      </c>
      <c r="T176" s="17">
        <f>IF(A176="","",A176-WEEKDAY(A176,2)+1)</f>
        <v/>
      </c>
      <c r="U176" s="10" t="n"/>
    </row>
    <row r="177">
      <c r="A177" s="8" t="n"/>
      <c r="B177" s="9" t="n"/>
      <c r="C177" s="10" t="n"/>
      <c r="D177" s="11" t="n"/>
      <c r="E177" s="11" t="n"/>
      <c r="F177" s="11" t="n"/>
      <c r="G177" s="11" t="n"/>
      <c r="H177" s="12">
        <f>IF(D177="","",SUM(E177:G177))</f>
        <v/>
      </c>
      <c r="I177" s="12">
        <f>IF(D177="","",D177-H177)</f>
        <v/>
      </c>
      <c r="J177" s="13" t="n"/>
      <c r="K177" s="11" t="n"/>
      <c r="L177" s="11" t="n"/>
      <c r="M177" s="11" t="n"/>
      <c r="N177" s="14">
        <f>IF(N(D177)=0,"",I177/D177)</f>
        <v/>
      </c>
      <c r="O177" s="14">
        <f>IF(OR(N(I177)&lt;=0,J177="",K177=""),"",J177*K177/(I177*60))</f>
        <v/>
      </c>
      <c r="P177" s="14">
        <f>IF(OR(N(K177)=0,L177=""),"",L177/K177)</f>
        <v/>
      </c>
      <c r="Q177" s="15">
        <f>IF(OR(N177="",O177="",P177=""),"",N177*O177*P177)</f>
        <v/>
      </c>
      <c r="R177" s="16">
        <f>IF(OR(J177="",K177=""),"",J177*K177/60)</f>
        <v/>
      </c>
      <c r="S177" s="16">
        <f>IF(OR(J177="",L177=""),"",J177*L177/60)</f>
        <v/>
      </c>
      <c r="T177" s="17">
        <f>IF(A177="","",A177-WEEKDAY(A177,2)+1)</f>
        <v/>
      </c>
      <c r="U177" s="10" t="n"/>
    </row>
    <row r="178">
      <c r="A178" s="8" t="n"/>
      <c r="B178" s="9" t="n"/>
      <c r="C178" s="10" t="n"/>
      <c r="D178" s="11" t="n"/>
      <c r="E178" s="11" t="n"/>
      <c r="F178" s="11" t="n"/>
      <c r="G178" s="11" t="n"/>
      <c r="H178" s="12">
        <f>IF(D178="","",SUM(E178:G178))</f>
        <v/>
      </c>
      <c r="I178" s="12">
        <f>IF(D178="","",D178-H178)</f>
        <v/>
      </c>
      <c r="J178" s="13" t="n"/>
      <c r="K178" s="11" t="n"/>
      <c r="L178" s="11" t="n"/>
      <c r="M178" s="11" t="n"/>
      <c r="N178" s="14">
        <f>IF(N(D178)=0,"",I178/D178)</f>
        <v/>
      </c>
      <c r="O178" s="14">
        <f>IF(OR(N(I178)&lt;=0,J178="",K178=""),"",J178*K178/(I178*60))</f>
        <v/>
      </c>
      <c r="P178" s="14">
        <f>IF(OR(N(K178)=0,L178=""),"",L178/K178)</f>
        <v/>
      </c>
      <c r="Q178" s="15">
        <f>IF(OR(N178="",O178="",P178=""),"",N178*O178*P178)</f>
        <v/>
      </c>
      <c r="R178" s="16">
        <f>IF(OR(J178="",K178=""),"",J178*K178/60)</f>
        <v/>
      </c>
      <c r="S178" s="16">
        <f>IF(OR(J178="",L178=""),"",J178*L178/60)</f>
        <v/>
      </c>
      <c r="T178" s="17">
        <f>IF(A178="","",A178-WEEKDAY(A178,2)+1)</f>
        <v/>
      </c>
      <c r="U178" s="10" t="n"/>
    </row>
    <row r="179">
      <c r="A179" s="8" t="n"/>
      <c r="B179" s="9" t="n"/>
      <c r="C179" s="10" t="n"/>
      <c r="D179" s="11" t="n"/>
      <c r="E179" s="11" t="n"/>
      <c r="F179" s="11" t="n"/>
      <c r="G179" s="11" t="n"/>
      <c r="H179" s="12">
        <f>IF(D179="","",SUM(E179:G179))</f>
        <v/>
      </c>
      <c r="I179" s="12">
        <f>IF(D179="","",D179-H179)</f>
        <v/>
      </c>
      <c r="J179" s="13" t="n"/>
      <c r="K179" s="11" t="n"/>
      <c r="L179" s="11" t="n"/>
      <c r="M179" s="11" t="n"/>
      <c r="N179" s="14">
        <f>IF(N(D179)=0,"",I179/D179)</f>
        <v/>
      </c>
      <c r="O179" s="14">
        <f>IF(OR(N(I179)&lt;=0,J179="",K179=""),"",J179*K179/(I179*60))</f>
        <v/>
      </c>
      <c r="P179" s="14">
        <f>IF(OR(N(K179)=0,L179=""),"",L179/K179)</f>
        <v/>
      </c>
      <c r="Q179" s="15">
        <f>IF(OR(N179="",O179="",P179=""),"",N179*O179*P179)</f>
        <v/>
      </c>
      <c r="R179" s="16">
        <f>IF(OR(J179="",K179=""),"",J179*K179/60)</f>
        <v/>
      </c>
      <c r="S179" s="16">
        <f>IF(OR(J179="",L179=""),"",J179*L179/60)</f>
        <v/>
      </c>
      <c r="T179" s="17">
        <f>IF(A179="","",A179-WEEKDAY(A179,2)+1)</f>
        <v/>
      </c>
      <c r="U179" s="10" t="n"/>
    </row>
    <row r="180">
      <c r="A180" s="8" t="n"/>
      <c r="B180" s="9" t="n"/>
      <c r="C180" s="10" t="n"/>
      <c r="D180" s="11" t="n"/>
      <c r="E180" s="11" t="n"/>
      <c r="F180" s="11" t="n"/>
      <c r="G180" s="11" t="n"/>
      <c r="H180" s="12">
        <f>IF(D180="","",SUM(E180:G180))</f>
        <v/>
      </c>
      <c r="I180" s="12">
        <f>IF(D180="","",D180-H180)</f>
        <v/>
      </c>
      <c r="J180" s="13" t="n"/>
      <c r="K180" s="11" t="n"/>
      <c r="L180" s="11" t="n"/>
      <c r="M180" s="11" t="n"/>
      <c r="N180" s="14">
        <f>IF(N(D180)=0,"",I180/D180)</f>
        <v/>
      </c>
      <c r="O180" s="14">
        <f>IF(OR(N(I180)&lt;=0,J180="",K180=""),"",J180*K180/(I180*60))</f>
        <v/>
      </c>
      <c r="P180" s="14">
        <f>IF(OR(N(K180)=0,L180=""),"",L180/K180)</f>
        <v/>
      </c>
      <c r="Q180" s="15">
        <f>IF(OR(N180="",O180="",P180=""),"",N180*O180*P180)</f>
        <v/>
      </c>
      <c r="R180" s="16">
        <f>IF(OR(J180="",K180=""),"",J180*K180/60)</f>
        <v/>
      </c>
      <c r="S180" s="16">
        <f>IF(OR(J180="",L180=""),"",J180*L180/60)</f>
        <v/>
      </c>
      <c r="T180" s="17">
        <f>IF(A180="","",A180-WEEKDAY(A180,2)+1)</f>
        <v/>
      </c>
      <c r="U180" s="10" t="n"/>
    </row>
    <row r="181">
      <c r="A181" s="8" t="n"/>
      <c r="B181" s="9" t="n"/>
      <c r="C181" s="10" t="n"/>
      <c r="D181" s="11" t="n"/>
      <c r="E181" s="11" t="n"/>
      <c r="F181" s="11" t="n"/>
      <c r="G181" s="11" t="n"/>
      <c r="H181" s="12">
        <f>IF(D181="","",SUM(E181:G181))</f>
        <v/>
      </c>
      <c r="I181" s="12">
        <f>IF(D181="","",D181-H181)</f>
        <v/>
      </c>
      <c r="J181" s="13" t="n"/>
      <c r="K181" s="11" t="n"/>
      <c r="L181" s="11" t="n"/>
      <c r="M181" s="11" t="n"/>
      <c r="N181" s="14">
        <f>IF(N(D181)=0,"",I181/D181)</f>
        <v/>
      </c>
      <c r="O181" s="14">
        <f>IF(OR(N(I181)&lt;=0,J181="",K181=""),"",J181*K181/(I181*60))</f>
        <v/>
      </c>
      <c r="P181" s="14">
        <f>IF(OR(N(K181)=0,L181=""),"",L181/K181)</f>
        <v/>
      </c>
      <c r="Q181" s="15">
        <f>IF(OR(N181="",O181="",P181=""),"",N181*O181*P181)</f>
        <v/>
      </c>
      <c r="R181" s="16">
        <f>IF(OR(J181="",K181=""),"",J181*K181/60)</f>
        <v/>
      </c>
      <c r="S181" s="16">
        <f>IF(OR(J181="",L181=""),"",J181*L181/60)</f>
        <v/>
      </c>
      <c r="T181" s="17">
        <f>IF(A181="","",A181-WEEKDAY(A181,2)+1)</f>
        <v/>
      </c>
      <c r="U181" s="10" t="n"/>
    </row>
    <row r="182">
      <c r="A182" s="8" t="n"/>
      <c r="B182" s="9" t="n"/>
      <c r="C182" s="10" t="n"/>
      <c r="D182" s="11" t="n"/>
      <c r="E182" s="11" t="n"/>
      <c r="F182" s="11" t="n"/>
      <c r="G182" s="11" t="n"/>
      <c r="H182" s="12">
        <f>IF(D182="","",SUM(E182:G182))</f>
        <v/>
      </c>
      <c r="I182" s="12">
        <f>IF(D182="","",D182-H182)</f>
        <v/>
      </c>
      <c r="J182" s="13" t="n"/>
      <c r="K182" s="11" t="n"/>
      <c r="L182" s="11" t="n"/>
      <c r="M182" s="11" t="n"/>
      <c r="N182" s="14">
        <f>IF(N(D182)=0,"",I182/D182)</f>
        <v/>
      </c>
      <c r="O182" s="14">
        <f>IF(OR(N(I182)&lt;=0,J182="",K182=""),"",J182*K182/(I182*60))</f>
        <v/>
      </c>
      <c r="P182" s="14">
        <f>IF(OR(N(K182)=0,L182=""),"",L182/K182)</f>
        <v/>
      </c>
      <c r="Q182" s="15">
        <f>IF(OR(N182="",O182="",P182=""),"",N182*O182*P182)</f>
        <v/>
      </c>
      <c r="R182" s="16">
        <f>IF(OR(J182="",K182=""),"",J182*K182/60)</f>
        <v/>
      </c>
      <c r="S182" s="16">
        <f>IF(OR(J182="",L182=""),"",J182*L182/60)</f>
        <v/>
      </c>
      <c r="T182" s="17">
        <f>IF(A182="","",A182-WEEKDAY(A182,2)+1)</f>
        <v/>
      </c>
      <c r="U182" s="10" t="n"/>
    </row>
    <row r="183">
      <c r="A183" s="8" t="n"/>
      <c r="B183" s="9" t="n"/>
      <c r="C183" s="10" t="n"/>
      <c r="D183" s="11" t="n"/>
      <c r="E183" s="11" t="n"/>
      <c r="F183" s="11" t="n"/>
      <c r="G183" s="11" t="n"/>
      <c r="H183" s="12">
        <f>IF(D183="","",SUM(E183:G183))</f>
        <v/>
      </c>
      <c r="I183" s="12">
        <f>IF(D183="","",D183-H183)</f>
        <v/>
      </c>
      <c r="J183" s="13" t="n"/>
      <c r="K183" s="11" t="n"/>
      <c r="L183" s="11" t="n"/>
      <c r="M183" s="11" t="n"/>
      <c r="N183" s="14">
        <f>IF(N(D183)=0,"",I183/D183)</f>
        <v/>
      </c>
      <c r="O183" s="14">
        <f>IF(OR(N(I183)&lt;=0,J183="",K183=""),"",J183*K183/(I183*60))</f>
        <v/>
      </c>
      <c r="P183" s="14">
        <f>IF(OR(N(K183)=0,L183=""),"",L183/K183)</f>
        <v/>
      </c>
      <c r="Q183" s="15">
        <f>IF(OR(N183="",O183="",P183=""),"",N183*O183*P183)</f>
        <v/>
      </c>
      <c r="R183" s="16">
        <f>IF(OR(J183="",K183=""),"",J183*K183/60)</f>
        <v/>
      </c>
      <c r="S183" s="16">
        <f>IF(OR(J183="",L183=""),"",J183*L183/60)</f>
        <v/>
      </c>
      <c r="T183" s="17">
        <f>IF(A183="","",A183-WEEKDAY(A183,2)+1)</f>
        <v/>
      </c>
      <c r="U183" s="10" t="n"/>
    </row>
    <row r="184">
      <c r="A184" s="8" t="n"/>
      <c r="B184" s="9" t="n"/>
      <c r="C184" s="10" t="n"/>
      <c r="D184" s="11" t="n"/>
      <c r="E184" s="11" t="n"/>
      <c r="F184" s="11" t="n"/>
      <c r="G184" s="11" t="n"/>
      <c r="H184" s="12">
        <f>IF(D184="","",SUM(E184:G184))</f>
        <v/>
      </c>
      <c r="I184" s="12">
        <f>IF(D184="","",D184-H184)</f>
        <v/>
      </c>
      <c r="J184" s="13" t="n"/>
      <c r="K184" s="11" t="n"/>
      <c r="L184" s="11" t="n"/>
      <c r="M184" s="11" t="n"/>
      <c r="N184" s="14">
        <f>IF(N(D184)=0,"",I184/D184)</f>
        <v/>
      </c>
      <c r="O184" s="14">
        <f>IF(OR(N(I184)&lt;=0,J184="",K184=""),"",J184*K184/(I184*60))</f>
        <v/>
      </c>
      <c r="P184" s="14">
        <f>IF(OR(N(K184)=0,L184=""),"",L184/K184)</f>
        <v/>
      </c>
      <c r="Q184" s="15">
        <f>IF(OR(N184="",O184="",P184=""),"",N184*O184*P184)</f>
        <v/>
      </c>
      <c r="R184" s="16">
        <f>IF(OR(J184="",K184=""),"",J184*K184/60)</f>
        <v/>
      </c>
      <c r="S184" s="16">
        <f>IF(OR(J184="",L184=""),"",J184*L184/60)</f>
        <v/>
      </c>
      <c r="T184" s="17">
        <f>IF(A184="","",A184-WEEKDAY(A184,2)+1)</f>
        <v/>
      </c>
      <c r="U184" s="10" t="n"/>
    </row>
    <row r="185">
      <c r="A185" s="8" t="n"/>
      <c r="B185" s="9" t="n"/>
      <c r="C185" s="10" t="n"/>
      <c r="D185" s="11" t="n"/>
      <c r="E185" s="11" t="n"/>
      <c r="F185" s="11" t="n"/>
      <c r="G185" s="11" t="n"/>
      <c r="H185" s="12">
        <f>IF(D185="","",SUM(E185:G185))</f>
        <v/>
      </c>
      <c r="I185" s="12">
        <f>IF(D185="","",D185-H185)</f>
        <v/>
      </c>
      <c r="J185" s="13" t="n"/>
      <c r="K185" s="11" t="n"/>
      <c r="L185" s="11" t="n"/>
      <c r="M185" s="11" t="n"/>
      <c r="N185" s="14">
        <f>IF(N(D185)=0,"",I185/D185)</f>
        <v/>
      </c>
      <c r="O185" s="14">
        <f>IF(OR(N(I185)&lt;=0,J185="",K185=""),"",J185*K185/(I185*60))</f>
        <v/>
      </c>
      <c r="P185" s="14">
        <f>IF(OR(N(K185)=0,L185=""),"",L185/K185)</f>
        <v/>
      </c>
      <c r="Q185" s="15">
        <f>IF(OR(N185="",O185="",P185=""),"",N185*O185*P185)</f>
        <v/>
      </c>
      <c r="R185" s="16">
        <f>IF(OR(J185="",K185=""),"",J185*K185/60)</f>
        <v/>
      </c>
      <c r="S185" s="16">
        <f>IF(OR(J185="",L185=""),"",J185*L185/60)</f>
        <v/>
      </c>
      <c r="T185" s="17">
        <f>IF(A185="","",A185-WEEKDAY(A185,2)+1)</f>
        <v/>
      </c>
      <c r="U185" s="10" t="n"/>
    </row>
    <row r="186">
      <c r="A186" s="8" t="n"/>
      <c r="B186" s="9" t="n"/>
      <c r="C186" s="10" t="n"/>
      <c r="D186" s="11" t="n"/>
      <c r="E186" s="11" t="n"/>
      <c r="F186" s="11" t="n"/>
      <c r="G186" s="11" t="n"/>
      <c r="H186" s="12">
        <f>IF(D186="","",SUM(E186:G186))</f>
        <v/>
      </c>
      <c r="I186" s="12">
        <f>IF(D186="","",D186-H186)</f>
        <v/>
      </c>
      <c r="J186" s="13" t="n"/>
      <c r="K186" s="11" t="n"/>
      <c r="L186" s="11" t="n"/>
      <c r="M186" s="11" t="n"/>
      <c r="N186" s="14">
        <f>IF(N(D186)=0,"",I186/D186)</f>
        <v/>
      </c>
      <c r="O186" s="14">
        <f>IF(OR(N(I186)&lt;=0,J186="",K186=""),"",J186*K186/(I186*60))</f>
        <v/>
      </c>
      <c r="P186" s="14">
        <f>IF(OR(N(K186)=0,L186=""),"",L186/K186)</f>
        <v/>
      </c>
      <c r="Q186" s="15">
        <f>IF(OR(N186="",O186="",P186=""),"",N186*O186*P186)</f>
        <v/>
      </c>
      <c r="R186" s="16">
        <f>IF(OR(J186="",K186=""),"",J186*K186/60)</f>
        <v/>
      </c>
      <c r="S186" s="16">
        <f>IF(OR(J186="",L186=""),"",J186*L186/60)</f>
        <v/>
      </c>
      <c r="T186" s="17">
        <f>IF(A186="","",A186-WEEKDAY(A186,2)+1)</f>
        <v/>
      </c>
      <c r="U186" s="10" t="n"/>
    </row>
    <row r="187">
      <c r="A187" s="8" t="n"/>
      <c r="B187" s="9" t="n"/>
      <c r="C187" s="10" t="n"/>
      <c r="D187" s="11" t="n"/>
      <c r="E187" s="11" t="n"/>
      <c r="F187" s="11" t="n"/>
      <c r="G187" s="11" t="n"/>
      <c r="H187" s="12">
        <f>IF(D187="","",SUM(E187:G187))</f>
        <v/>
      </c>
      <c r="I187" s="12">
        <f>IF(D187="","",D187-H187)</f>
        <v/>
      </c>
      <c r="J187" s="13" t="n"/>
      <c r="K187" s="11" t="n"/>
      <c r="L187" s="11" t="n"/>
      <c r="M187" s="11" t="n"/>
      <c r="N187" s="14">
        <f>IF(N(D187)=0,"",I187/D187)</f>
        <v/>
      </c>
      <c r="O187" s="14">
        <f>IF(OR(N(I187)&lt;=0,J187="",K187=""),"",J187*K187/(I187*60))</f>
        <v/>
      </c>
      <c r="P187" s="14">
        <f>IF(OR(N(K187)=0,L187=""),"",L187/K187)</f>
        <v/>
      </c>
      <c r="Q187" s="15">
        <f>IF(OR(N187="",O187="",P187=""),"",N187*O187*P187)</f>
        <v/>
      </c>
      <c r="R187" s="16">
        <f>IF(OR(J187="",K187=""),"",J187*K187/60)</f>
        <v/>
      </c>
      <c r="S187" s="16">
        <f>IF(OR(J187="",L187=""),"",J187*L187/60)</f>
        <v/>
      </c>
      <c r="T187" s="17">
        <f>IF(A187="","",A187-WEEKDAY(A187,2)+1)</f>
        <v/>
      </c>
      <c r="U187" s="10" t="n"/>
    </row>
    <row r="188">
      <c r="A188" s="8" t="n"/>
      <c r="B188" s="9" t="n"/>
      <c r="C188" s="10" t="n"/>
      <c r="D188" s="11" t="n"/>
      <c r="E188" s="11" t="n"/>
      <c r="F188" s="11" t="n"/>
      <c r="G188" s="11" t="n"/>
      <c r="H188" s="12">
        <f>IF(D188="","",SUM(E188:G188))</f>
        <v/>
      </c>
      <c r="I188" s="12">
        <f>IF(D188="","",D188-H188)</f>
        <v/>
      </c>
      <c r="J188" s="13" t="n"/>
      <c r="K188" s="11" t="n"/>
      <c r="L188" s="11" t="n"/>
      <c r="M188" s="11" t="n"/>
      <c r="N188" s="14">
        <f>IF(N(D188)=0,"",I188/D188)</f>
        <v/>
      </c>
      <c r="O188" s="14">
        <f>IF(OR(N(I188)&lt;=0,J188="",K188=""),"",J188*K188/(I188*60))</f>
        <v/>
      </c>
      <c r="P188" s="14">
        <f>IF(OR(N(K188)=0,L188=""),"",L188/K188)</f>
        <v/>
      </c>
      <c r="Q188" s="15">
        <f>IF(OR(N188="",O188="",P188=""),"",N188*O188*P188)</f>
        <v/>
      </c>
      <c r="R188" s="16">
        <f>IF(OR(J188="",K188=""),"",J188*K188/60)</f>
        <v/>
      </c>
      <c r="S188" s="16">
        <f>IF(OR(J188="",L188=""),"",J188*L188/60)</f>
        <v/>
      </c>
      <c r="T188" s="17">
        <f>IF(A188="","",A188-WEEKDAY(A188,2)+1)</f>
        <v/>
      </c>
      <c r="U188" s="10" t="n"/>
    </row>
    <row r="189">
      <c r="A189" s="8" t="n"/>
      <c r="B189" s="9" t="n"/>
      <c r="C189" s="10" t="n"/>
      <c r="D189" s="11" t="n"/>
      <c r="E189" s="11" t="n"/>
      <c r="F189" s="11" t="n"/>
      <c r="G189" s="11" t="n"/>
      <c r="H189" s="12">
        <f>IF(D189="","",SUM(E189:G189))</f>
        <v/>
      </c>
      <c r="I189" s="12">
        <f>IF(D189="","",D189-H189)</f>
        <v/>
      </c>
      <c r="J189" s="13" t="n"/>
      <c r="K189" s="11" t="n"/>
      <c r="L189" s="11" t="n"/>
      <c r="M189" s="11" t="n"/>
      <c r="N189" s="14">
        <f>IF(N(D189)=0,"",I189/D189)</f>
        <v/>
      </c>
      <c r="O189" s="14">
        <f>IF(OR(N(I189)&lt;=0,J189="",K189=""),"",J189*K189/(I189*60))</f>
        <v/>
      </c>
      <c r="P189" s="14">
        <f>IF(OR(N(K189)=0,L189=""),"",L189/K189)</f>
        <v/>
      </c>
      <c r="Q189" s="15">
        <f>IF(OR(N189="",O189="",P189=""),"",N189*O189*P189)</f>
        <v/>
      </c>
      <c r="R189" s="16">
        <f>IF(OR(J189="",K189=""),"",J189*K189/60)</f>
        <v/>
      </c>
      <c r="S189" s="16">
        <f>IF(OR(J189="",L189=""),"",J189*L189/60)</f>
        <v/>
      </c>
      <c r="T189" s="17">
        <f>IF(A189="","",A189-WEEKDAY(A189,2)+1)</f>
        <v/>
      </c>
      <c r="U189" s="10" t="n"/>
    </row>
    <row r="190">
      <c r="A190" s="8" t="n"/>
      <c r="B190" s="9" t="n"/>
      <c r="C190" s="10" t="n"/>
      <c r="D190" s="11" t="n"/>
      <c r="E190" s="11" t="n"/>
      <c r="F190" s="11" t="n"/>
      <c r="G190" s="11" t="n"/>
      <c r="H190" s="12">
        <f>IF(D190="","",SUM(E190:G190))</f>
        <v/>
      </c>
      <c r="I190" s="12">
        <f>IF(D190="","",D190-H190)</f>
        <v/>
      </c>
      <c r="J190" s="13" t="n"/>
      <c r="K190" s="11" t="n"/>
      <c r="L190" s="11" t="n"/>
      <c r="M190" s="11" t="n"/>
      <c r="N190" s="14">
        <f>IF(N(D190)=0,"",I190/D190)</f>
        <v/>
      </c>
      <c r="O190" s="14">
        <f>IF(OR(N(I190)&lt;=0,J190="",K190=""),"",J190*K190/(I190*60))</f>
        <v/>
      </c>
      <c r="P190" s="14">
        <f>IF(OR(N(K190)=0,L190=""),"",L190/K190)</f>
        <v/>
      </c>
      <c r="Q190" s="15">
        <f>IF(OR(N190="",O190="",P190=""),"",N190*O190*P190)</f>
        <v/>
      </c>
      <c r="R190" s="16">
        <f>IF(OR(J190="",K190=""),"",J190*K190/60)</f>
        <v/>
      </c>
      <c r="S190" s="16">
        <f>IF(OR(J190="",L190=""),"",J190*L190/60)</f>
        <v/>
      </c>
      <c r="T190" s="17">
        <f>IF(A190="","",A190-WEEKDAY(A190,2)+1)</f>
        <v/>
      </c>
      <c r="U190" s="10" t="n"/>
    </row>
    <row r="191">
      <c r="A191" s="8" t="n"/>
      <c r="B191" s="9" t="n"/>
      <c r="C191" s="10" t="n"/>
      <c r="D191" s="11" t="n"/>
      <c r="E191" s="11" t="n"/>
      <c r="F191" s="11" t="n"/>
      <c r="G191" s="11" t="n"/>
      <c r="H191" s="12">
        <f>IF(D191="","",SUM(E191:G191))</f>
        <v/>
      </c>
      <c r="I191" s="12">
        <f>IF(D191="","",D191-H191)</f>
        <v/>
      </c>
      <c r="J191" s="13" t="n"/>
      <c r="K191" s="11" t="n"/>
      <c r="L191" s="11" t="n"/>
      <c r="M191" s="11" t="n"/>
      <c r="N191" s="14">
        <f>IF(N(D191)=0,"",I191/D191)</f>
        <v/>
      </c>
      <c r="O191" s="14">
        <f>IF(OR(N(I191)&lt;=0,J191="",K191=""),"",J191*K191/(I191*60))</f>
        <v/>
      </c>
      <c r="P191" s="14">
        <f>IF(OR(N(K191)=0,L191=""),"",L191/K191)</f>
        <v/>
      </c>
      <c r="Q191" s="15">
        <f>IF(OR(N191="",O191="",P191=""),"",N191*O191*P191)</f>
        <v/>
      </c>
      <c r="R191" s="16">
        <f>IF(OR(J191="",K191=""),"",J191*K191/60)</f>
        <v/>
      </c>
      <c r="S191" s="16">
        <f>IF(OR(J191="",L191=""),"",J191*L191/60)</f>
        <v/>
      </c>
      <c r="T191" s="17">
        <f>IF(A191="","",A191-WEEKDAY(A191,2)+1)</f>
        <v/>
      </c>
      <c r="U191" s="10" t="n"/>
    </row>
    <row r="192">
      <c r="A192" s="8" t="n"/>
      <c r="B192" s="9" t="n"/>
      <c r="C192" s="10" t="n"/>
      <c r="D192" s="11" t="n"/>
      <c r="E192" s="11" t="n"/>
      <c r="F192" s="11" t="n"/>
      <c r="G192" s="11" t="n"/>
      <c r="H192" s="12">
        <f>IF(D192="","",SUM(E192:G192))</f>
        <v/>
      </c>
      <c r="I192" s="12">
        <f>IF(D192="","",D192-H192)</f>
        <v/>
      </c>
      <c r="J192" s="13" t="n"/>
      <c r="K192" s="11" t="n"/>
      <c r="L192" s="11" t="n"/>
      <c r="M192" s="11" t="n"/>
      <c r="N192" s="14">
        <f>IF(N(D192)=0,"",I192/D192)</f>
        <v/>
      </c>
      <c r="O192" s="14">
        <f>IF(OR(N(I192)&lt;=0,J192="",K192=""),"",J192*K192/(I192*60))</f>
        <v/>
      </c>
      <c r="P192" s="14">
        <f>IF(OR(N(K192)=0,L192=""),"",L192/K192)</f>
        <v/>
      </c>
      <c r="Q192" s="15">
        <f>IF(OR(N192="",O192="",P192=""),"",N192*O192*P192)</f>
        <v/>
      </c>
      <c r="R192" s="16">
        <f>IF(OR(J192="",K192=""),"",J192*K192/60)</f>
        <v/>
      </c>
      <c r="S192" s="16">
        <f>IF(OR(J192="",L192=""),"",J192*L192/60)</f>
        <v/>
      </c>
      <c r="T192" s="17">
        <f>IF(A192="","",A192-WEEKDAY(A192,2)+1)</f>
        <v/>
      </c>
      <c r="U192" s="10" t="n"/>
    </row>
    <row r="193">
      <c r="A193" s="8" t="n"/>
      <c r="B193" s="9" t="n"/>
      <c r="C193" s="10" t="n"/>
      <c r="D193" s="11" t="n"/>
      <c r="E193" s="11" t="n"/>
      <c r="F193" s="11" t="n"/>
      <c r="G193" s="11" t="n"/>
      <c r="H193" s="12">
        <f>IF(D193="","",SUM(E193:G193))</f>
        <v/>
      </c>
      <c r="I193" s="12">
        <f>IF(D193="","",D193-H193)</f>
        <v/>
      </c>
      <c r="J193" s="13" t="n"/>
      <c r="K193" s="11" t="n"/>
      <c r="L193" s="11" t="n"/>
      <c r="M193" s="11" t="n"/>
      <c r="N193" s="14">
        <f>IF(N(D193)=0,"",I193/D193)</f>
        <v/>
      </c>
      <c r="O193" s="14">
        <f>IF(OR(N(I193)&lt;=0,J193="",K193=""),"",J193*K193/(I193*60))</f>
        <v/>
      </c>
      <c r="P193" s="14">
        <f>IF(OR(N(K193)=0,L193=""),"",L193/K193)</f>
        <v/>
      </c>
      <c r="Q193" s="15">
        <f>IF(OR(N193="",O193="",P193=""),"",N193*O193*P193)</f>
        <v/>
      </c>
      <c r="R193" s="16">
        <f>IF(OR(J193="",K193=""),"",J193*K193/60)</f>
        <v/>
      </c>
      <c r="S193" s="16">
        <f>IF(OR(J193="",L193=""),"",J193*L193/60)</f>
        <v/>
      </c>
      <c r="T193" s="17">
        <f>IF(A193="","",A193-WEEKDAY(A193,2)+1)</f>
        <v/>
      </c>
      <c r="U193" s="10" t="n"/>
    </row>
    <row r="194">
      <c r="A194" s="8" t="n"/>
      <c r="B194" s="9" t="n"/>
      <c r="C194" s="10" t="n"/>
      <c r="D194" s="11" t="n"/>
      <c r="E194" s="11" t="n"/>
      <c r="F194" s="11" t="n"/>
      <c r="G194" s="11" t="n"/>
      <c r="H194" s="12">
        <f>IF(D194="","",SUM(E194:G194))</f>
        <v/>
      </c>
      <c r="I194" s="12">
        <f>IF(D194="","",D194-H194)</f>
        <v/>
      </c>
      <c r="J194" s="13" t="n"/>
      <c r="K194" s="11" t="n"/>
      <c r="L194" s="11" t="n"/>
      <c r="M194" s="11" t="n"/>
      <c r="N194" s="14">
        <f>IF(N(D194)=0,"",I194/D194)</f>
        <v/>
      </c>
      <c r="O194" s="14">
        <f>IF(OR(N(I194)&lt;=0,J194="",K194=""),"",J194*K194/(I194*60))</f>
        <v/>
      </c>
      <c r="P194" s="14">
        <f>IF(OR(N(K194)=0,L194=""),"",L194/K194)</f>
        <v/>
      </c>
      <c r="Q194" s="15">
        <f>IF(OR(N194="",O194="",P194=""),"",N194*O194*P194)</f>
        <v/>
      </c>
      <c r="R194" s="16">
        <f>IF(OR(J194="",K194=""),"",J194*K194/60)</f>
        <v/>
      </c>
      <c r="S194" s="16">
        <f>IF(OR(J194="",L194=""),"",J194*L194/60)</f>
        <v/>
      </c>
      <c r="T194" s="17">
        <f>IF(A194="","",A194-WEEKDAY(A194,2)+1)</f>
        <v/>
      </c>
      <c r="U194" s="10" t="n"/>
    </row>
    <row r="195">
      <c r="A195" s="8" t="n"/>
      <c r="B195" s="9" t="n"/>
      <c r="C195" s="10" t="n"/>
      <c r="D195" s="11" t="n"/>
      <c r="E195" s="11" t="n"/>
      <c r="F195" s="11" t="n"/>
      <c r="G195" s="11" t="n"/>
      <c r="H195" s="12">
        <f>IF(D195="","",SUM(E195:G195))</f>
        <v/>
      </c>
      <c r="I195" s="12">
        <f>IF(D195="","",D195-H195)</f>
        <v/>
      </c>
      <c r="J195" s="13" t="n"/>
      <c r="K195" s="11" t="n"/>
      <c r="L195" s="11" t="n"/>
      <c r="M195" s="11" t="n"/>
      <c r="N195" s="14">
        <f>IF(N(D195)=0,"",I195/D195)</f>
        <v/>
      </c>
      <c r="O195" s="14">
        <f>IF(OR(N(I195)&lt;=0,J195="",K195=""),"",J195*K195/(I195*60))</f>
        <v/>
      </c>
      <c r="P195" s="14">
        <f>IF(OR(N(K195)=0,L195=""),"",L195/K195)</f>
        <v/>
      </c>
      <c r="Q195" s="15">
        <f>IF(OR(N195="",O195="",P195=""),"",N195*O195*P195)</f>
        <v/>
      </c>
      <c r="R195" s="16">
        <f>IF(OR(J195="",K195=""),"",J195*K195/60)</f>
        <v/>
      </c>
      <c r="S195" s="16">
        <f>IF(OR(J195="",L195=""),"",J195*L195/60)</f>
        <v/>
      </c>
      <c r="T195" s="17">
        <f>IF(A195="","",A195-WEEKDAY(A195,2)+1)</f>
        <v/>
      </c>
      <c r="U195" s="10" t="n"/>
    </row>
    <row r="196">
      <c r="A196" s="8" t="n"/>
      <c r="B196" s="9" t="n"/>
      <c r="C196" s="10" t="n"/>
      <c r="D196" s="11" t="n"/>
      <c r="E196" s="11" t="n"/>
      <c r="F196" s="11" t="n"/>
      <c r="G196" s="11" t="n"/>
      <c r="H196" s="12">
        <f>IF(D196="","",SUM(E196:G196))</f>
        <v/>
      </c>
      <c r="I196" s="12">
        <f>IF(D196="","",D196-H196)</f>
        <v/>
      </c>
      <c r="J196" s="13" t="n"/>
      <c r="K196" s="11" t="n"/>
      <c r="L196" s="11" t="n"/>
      <c r="M196" s="11" t="n"/>
      <c r="N196" s="14">
        <f>IF(N(D196)=0,"",I196/D196)</f>
        <v/>
      </c>
      <c r="O196" s="14">
        <f>IF(OR(N(I196)&lt;=0,J196="",K196=""),"",J196*K196/(I196*60))</f>
        <v/>
      </c>
      <c r="P196" s="14">
        <f>IF(OR(N(K196)=0,L196=""),"",L196/K196)</f>
        <v/>
      </c>
      <c r="Q196" s="15">
        <f>IF(OR(N196="",O196="",P196=""),"",N196*O196*P196)</f>
        <v/>
      </c>
      <c r="R196" s="16">
        <f>IF(OR(J196="",K196=""),"",J196*K196/60)</f>
        <v/>
      </c>
      <c r="S196" s="16">
        <f>IF(OR(J196="",L196=""),"",J196*L196/60)</f>
        <v/>
      </c>
      <c r="T196" s="17">
        <f>IF(A196="","",A196-WEEKDAY(A196,2)+1)</f>
        <v/>
      </c>
      <c r="U196" s="10" t="n"/>
    </row>
    <row r="197">
      <c r="A197" s="8" t="n"/>
      <c r="B197" s="9" t="n"/>
      <c r="C197" s="10" t="n"/>
      <c r="D197" s="11" t="n"/>
      <c r="E197" s="11" t="n"/>
      <c r="F197" s="11" t="n"/>
      <c r="G197" s="11" t="n"/>
      <c r="H197" s="12">
        <f>IF(D197="","",SUM(E197:G197))</f>
        <v/>
      </c>
      <c r="I197" s="12">
        <f>IF(D197="","",D197-H197)</f>
        <v/>
      </c>
      <c r="J197" s="13" t="n"/>
      <c r="K197" s="11" t="n"/>
      <c r="L197" s="11" t="n"/>
      <c r="M197" s="11" t="n"/>
      <c r="N197" s="14">
        <f>IF(N(D197)=0,"",I197/D197)</f>
        <v/>
      </c>
      <c r="O197" s="14">
        <f>IF(OR(N(I197)&lt;=0,J197="",K197=""),"",J197*K197/(I197*60))</f>
        <v/>
      </c>
      <c r="P197" s="14">
        <f>IF(OR(N(K197)=0,L197=""),"",L197/K197)</f>
        <v/>
      </c>
      <c r="Q197" s="15">
        <f>IF(OR(N197="",O197="",P197=""),"",N197*O197*P197)</f>
        <v/>
      </c>
      <c r="R197" s="16">
        <f>IF(OR(J197="",K197=""),"",J197*K197/60)</f>
        <v/>
      </c>
      <c r="S197" s="16">
        <f>IF(OR(J197="",L197=""),"",J197*L197/60)</f>
        <v/>
      </c>
      <c r="T197" s="17">
        <f>IF(A197="","",A197-WEEKDAY(A197,2)+1)</f>
        <v/>
      </c>
      <c r="U197" s="10" t="n"/>
    </row>
    <row r="198">
      <c r="A198" s="8" t="n"/>
      <c r="B198" s="9" t="n"/>
      <c r="C198" s="10" t="n"/>
      <c r="D198" s="11" t="n"/>
      <c r="E198" s="11" t="n"/>
      <c r="F198" s="11" t="n"/>
      <c r="G198" s="11" t="n"/>
      <c r="H198" s="12">
        <f>IF(D198="","",SUM(E198:G198))</f>
        <v/>
      </c>
      <c r="I198" s="12">
        <f>IF(D198="","",D198-H198)</f>
        <v/>
      </c>
      <c r="J198" s="13" t="n"/>
      <c r="K198" s="11" t="n"/>
      <c r="L198" s="11" t="n"/>
      <c r="M198" s="11" t="n"/>
      <c r="N198" s="14">
        <f>IF(N(D198)=0,"",I198/D198)</f>
        <v/>
      </c>
      <c r="O198" s="14">
        <f>IF(OR(N(I198)&lt;=0,J198="",K198=""),"",J198*K198/(I198*60))</f>
        <v/>
      </c>
      <c r="P198" s="14">
        <f>IF(OR(N(K198)=0,L198=""),"",L198/K198)</f>
        <v/>
      </c>
      <c r="Q198" s="15">
        <f>IF(OR(N198="",O198="",P198=""),"",N198*O198*P198)</f>
        <v/>
      </c>
      <c r="R198" s="16">
        <f>IF(OR(J198="",K198=""),"",J198*K198/60)</f>
        <v/>
      </c>
      <c r="S198" s="16">
        <f>IF(OR(J198="",L198=""),"",J198*L198/60)</f>
        <v/>
      </c>
      <c r="T198" s="17">
        <f>IF(A198="","",A198-WEEKDAY(A198,2)+1)</f>
        <v/>
      </c>
      <c r="U198" s="10" t="n"/>
    </row>
    <row r="199">
      <c r="A199" s="8" t="n"/>
      <c r="B199" s="9" t="n"/>
      <c r="C199" s="10" t="n"/>
      <c r="D199" s="11" t="n"/>
      <c r="E199" s="11" t="n"/>
      <c r="F199" s="11" t="n"/>
      <c r="G199" s="11" t="n"/>
      <c r="H199" s="12">
        <f>IF(D199="","",SUM(E199:G199))</f>
        <v/>
      </c>
      <c r="I199" s="12">
        <f>IF(D199="","",D199-H199)</f>
        <v/>
      </c>
      <c r="J199" s="13" t="n"/>
      <c r="K199" s="11" t="n"/>
      <c r="L199" s="11" t="n"/>
      <c r="M199" s="11" t="n"/>
      <c r="N199" s="14">
        <f>IF(N(D199)=0,"",I199/D199)</f>
        <v/>
      </c>
      <c r="O199" s="14">
        <f>IF(OR(N(I199)&lt;=0,J199="",K199=""),"",J199*K199/(I199*60))</f>
        <v/>
      </c>
      <c r="P199" s="14">
        <f>IF(OR(N(K199)=0,L199=""),"",L199/K199)</f>
        <v/>
      </c>
      <c r="Q199" s="15">
        <f>IF(OR(N199="",O199="",P199=""),"",N199*O199*P199)</f>
        <v/>
      </c>
      <c r="R199" s="16">
        <f>IF(OR(J199="",K199=""),"",J199*K199/60)</f>
        <v/>
      </c>
      <c r="S199" s="16">
        <f>IF(OR(J199="",L199=""),"",J199*L199/60)</f>
        <v/>
      </c>
      <c r="T199" s="17">
        <f>IF(A199="","",A199-WEEKDAY(A199,2)+1)</f>
        <v/>
      </c>
      <c r="U199" s="10" t="n"/>
    </row>
    <row r="200">
      <c r="A200" s="8" t="n"/>
      <c r="B200" s="9" t="n"/>
      <c r="C200" s="10" t="n"/>
      <c r="D200" s="11" t="n"/>
      <c r="E200" s="11" t="n"/>
      <c r="F200" s="11" t="n"/>
      <c r="G200" s="11" t="n"/>
      <c r="H200" s="12">
        <f>IF(D200="","",SUM(E200:G200))</f>
        <v/>
      </c>
      <c r="I200" s="12">
        <f>IF(D200="","",D200-H200)</f>
        <v/>
      </c>
      <c r="J200" s="13" t="n"/>
      <c r="K200" s="11" t="n"/>
      <c r="L200" s="11" t="n"/>
      <c r="M200" s="11" t="n"/>
      <c r="N200" s="14">
        <f>IF(N(D200)=0,"",I200/D200)</f>
        <v/>
      </c>
      <c r="O200" s="14">
        <f>IF(OR(N(I200)&lt;=0,J200="",K200=""),"",J200*K200/(I200*60))</f>
        <v/>
      </c>
      <c r="P200" s="14">
        <f>IF(OR(N(K200)=0,L200=""),"",L200/K200)</f>
        <v/>
      </c>
      <c r="Q200" s="15">
        <f>IF(OR(N200="",O200="",P200=""),"",N200*O200*P200)</f>
        <v/>
      </c>
      <c r="R200" s="16">
        <f>IF(OR(J200="",K200=""),"",J200*K200/60)</f>
        <v/>
      </c>
      <c r="S200" s="16">
        <f>IF(OR(J200="",L200=""),"",J200*L200/60)</f>
        <v/>
      </c>
      <c r="T200" s="17">
        <f>IF(A200="","",A200-WEEKDAY(A200,2)+1)</f>
        <v/>
      </c>
      <c r="U200" s="10" t="n"/>
    </row>
    <row r="201">
      <c r="A201" s="8" t="n"/>
      <c r="B201" s="9" t="n"/>
      <c r="C201" s="10" t="n"/>
      <c r="D201" s="11" t="n"/>
      <c r="E201" s="11" t="n"/>
      <c r="F201" s="11" t="n"/>
      <c r="G201" s="11" t="n"/>
      <c r="H201" s="12">
        <f>IF(D201="","",SUM(E201:G201))</f>
        <v/>
      </c>
      <c r="I201" s="12">
        <f>IF(D201="","",D201-H201)</f>
        <v/>
      </c>
      <c r="J201" s="13" t="n"/>
      <c r="K201" s="11" t="n"/>
      <c r="L201" s="11" t="n"/>
      <c r="M201" s="11" t="n"/>
      <c r="N201" s="14">
        <f>IF(N(D201)=0,"",I201/D201)</f>
        <v/>
      </c>
      <c r="O201" s="14">
        <f>IF(OR(N(I201)&lt;=0,J201="",K201=""),"",J201*K201/(I201*60))</f>
        <v/>
      </c>
      <c r="P201" s="14">
        <f>IF(OR(N(K201)=0,L201=""),"",L201/K201)</f>
        <v/>
      </c>
      <c r="Q201" s="15">
        <f>IF(OR(N201="",O201="",P201=""),"",N201*O201*P201)</f>
        <v/>
      </c>
      <c r="R201" s="16">
        <f>IF(OR(J201="",K201=""),"",J201*K201/60)</f>
        <v/>
      </c>
      <c r="S201" s="16">
        <f>IF(OR(J201="",L201=""),"",J201*L201/60)</f>
        <v/>
      </c>
      <c r="T201" s="17">
        <f>IF(A201="","",A201-WEEKDAY(A201,2)+1)</f>
        <v/>
      </c>
      <c r="U201" s="10" t="n"/>
    </row>
    <row r="202">
      <c r="A202" s="8" t="n"/>
      <c r="B202" s="9" t="n"/>
      <c r="C202" s="10" t="n"/>
      <c r="D202" s="11" t="n"/>
      <c r="E202" s="11" t="n"/>
      <c r="F202" s="11" t="n"/>
      <c r="G202" s="11" t="n"/>
      <c r="H202" s="12">
        <f>IF(D202="","",SUM(E202:G202))</f>
        <v/>
      </c>
      <c r="I202" s="12">
        <f>IF(D202="","",D202-H202)</f>
        <v/>
      </c>
      <c r="J202" s="13" t="n"/>
      <c r="K202" s="11" t="n"/>
      <c r="L202" s="11" t="n"/>
      <c r="M202" s="11" t="n"/>
      <c r="N202" s="14">
        <f>IF(N(D202)=0,"",I202/D202)</f>
        <v/>
      </c>
      <c r="O202" s="14">
        <f>IF(OR(N(I202)&lt;=0,J202="",K202=""),"",J202*K202/(I202*60))</f>
        <v/>
      </c>
      <c r="P202" s="14">
        <f>IF(OR(N(K202)=0,L202=""),"",L202/K202)</f>
        <v/>
      </c>
      <c r="Q202" s="15">
        <f>IF(OR(N202="",O202="",P202=""),"",N202*O202*P202)</f>
        <v/>
      </c>
      <c r="R202" s="16">
        <f>IF(OR(J202="",K202=""),"",J202*K202/60)</f>
        <v/>
      </c>
      <c r="S202" s="16">
        <f>IF(OR(J202="",L202=""),"",J202*L202/60)</f>
        <v/>
      </c>
      <c r="T202" s="17">
        <f>IF(A202="","",A202-WEEKDAY(A202,2)+1)</f>
        <v/>
      </c>
      <c r="U202" s="10" t="n"/>
    </row>
    <row r="203">
      <c r="A203" s="8" t="n"/>
      <c r="B203" s="9" t="n"/>
      <c r="C203" s="10" t="n"/>
      <c r="D203" s="11" t="n"/>
      <c r="E203" s="11" t="n"/>
      <c r="F203" s="11" t="n"/>
      <c r="G203" s="11" t="n"/>
      <c r="H203" s="12">
        <f>IF(D203="","",SUM(E203:G203))</f>
        <v/>
      </c>
      <c r="I203" s="12">
        <f>IF(D203="","",D203-H203)</f>
        <v/>
      </c>
      <c r="J203" s="13" t="n"/>
      <c r="K203" s="11" t="n"/>
      <c r="L203" s="11" t="n"/>
      <c r="M203" s="11" t="n"/>
      <c r="N203" s="14">
        <f>IF(N(D203)=0,"",I203/D203)</f>
        <v/>
      </c>
      <c r="O203" s="14">
        <f>IF(OR(N(I203)&lt;=0,J203="",K203=""),"",J203*K203/(I203*60))</f>
        <v/>
      </c>
      <c r="P203" s="14">
        <f>IF(OR(N(K203)=0,L203=""),"",L203/K203)</f>
        <v/>
      </c>
      <c r="Q203" s="15">
        <f>IF(OR(N203="",O203="",P203=""),"",N203*O203*P203)</f>
        <v/>
      </c>
      <c r="R203" s="16">
        <f>IF(OR(J203="",K203=""),"",J203*K203/60)</f>
        <v/>
      </c>
      <c r="S203" s="16">
        <f>IF(OR(J203="",L203=""),"",J203*L203/60)</f>
        <v/>
      </c>
      <c r="T203" s="17">
        <f>IF(A203="","",A203-WEEKDAY(A203,2)+1)</f>
        <v/>
      </c>
      <c r="U203" s="10" t="n"/>
    </row>
    <row r="204">
      <c r="A204" s="8" t="n"/>
      <c r="B204" s="9" t="n"/>
      <c r="C204" s="10" t="n"/>
      <c r="D204" s="11" t="n"/>
      <c r="E204" s="11" t="n"/>
      <c r="F204" s="11" t="n"/>
      <c r="G204" s="11" t="n"/>
      <c r="H204" s="12">
        <f>IF(D204="","",SUM(E204:G204))</f>
        <v/>
      </c>
      <c r="I204" s="12">
        <f>IF(D204="","",D204-H204)</f>
        <v/>
      </c>
      <c r="J204" s="13" t="n"/>
      <c r="K204" s="11" t="n"/>
      <c r="L204" s="11" t="n"/>
      <c r="M204" s="11" t="n"/>
      <c r="N204" s="14">
        <f>IF(N(D204)=0,"",I204/D204)</f>
        <v/>
      </c>
      <c r="O204" s="14">
        <f>IF(OR(N(I204)&lt;=0,J204="",K204=""),"",J204*K204/(I204*60))</f>
        <v/>
      </c>
      <c r="P204" s="14">
        <f>IF(OR(N(K204)=0,L204=""),"",L204/K204)</f>
        <v/>
      </c>
      <c r="Q204" s="15">
        <f>IF(OR(N204="",O204="",P204=""),"",N204*O204*P204)</f>
        <v/>
      </c>
      <c r="R204" s="16">
        <f>IF(OR(J204="",K204=""),"",J204*K204/60)</f>
        <v/>
      </c>
      <c r="S204" s="16">
        <f>IF(OR(J204="",L204=""),"",J204*L204/60)</f>
        <v/>
      </c>
      <c r="T204" s="17">
        <f>IF(A204="","",A204-WEEKDAY(A204,2)+1)</f>
        <v/>
      </c>
      <c r="U204" s="10" t="n"/>
    </row>
    <row r="205">
      <c r="A205" s="8" t="n"/>
      <c r="B205" s="9" t="n"/>
      <c r="C205" s="10" t="n"/>
      <c r="D205" s="11" t="n"/>
      <c r="E205" s="11" t="n"/>
      <c r="F205" s="11" t="n"/>
      <c r="G205" s="11" t="n"/>
      <c r="H205" s="12">
        <f>IF(D205="","",SUM(E205:G205))</f>
        <v/>
      </c>
      <c r="I205" s="12">
        <f>IF(D205="","",D205-H205)</f>
        <v/>
      </c>
      <c r="J205" s="13" t="n"/>
      <c r="K205" s="11" t="n"/>
      <c r="L205" s="11" t="n"/>
      <c r="M205" s="11" t="n"/>
      <c r="N205" s="14">
        <f>IF(N(D205)=0,"",I205/D205)</f>
        <v/>
      </c>
      <c r="O205" s="14">
        <f>IF(OR(N(I205)&lt;=0,J205="",K205=""),"",J205*K205/(I205*60))</f>
        <v/>
      </c>
      <c r="P205" s="14">
        <f>IF(OR(N(K205)=0,L205=""),"",L205/K205)</f>
        <v/>
      </c>
      <c r="Q205" s="15">
        <f>IF(OR(N205="",O205="",P205=""),"",N205*O205*P205)</f>
        <v/>
      </c>
      <c r="R205" s="16">
        <f>IF(OR(J205="",K205=""),"",J205*K205/60)</f>
        <v/>
      </c>
      <c r="S205" s="16">
        <f>IF(OR(J205="",L205=""),"",J205*L205/60)</f>
        <v/>
      </c>
      <c r="T205" s="17">
        <f>IF(A205="","",A205-WEEKDAY(A205,2)+1)</f>
        <v/>
      </c>
      <c r="U205" s="10" t="n"/>
    </row>
    <row r="206">
      <c r="A206" s="8" t="n"/>
      <c r="B206" s="9" t="n"/>
      <c r="C206" s="10" t="n"/>
      <c r="D206" s="11" t="n"/>
      <c r="E206" s="11" t="n"/>
      <c r="F206" s="11" t="n"/>
      <c r="G206" s="11" t="n"/>
      <c r="H206" s="12">
        <f>IF(D206="","",SUM(E206:G206))</f>
        <v/>
      </c>
      <c r="I206" s="12">
        <f>IF(D206="","",D206-H206)</f>
        <v/>
      </c>
      <c r="J206" s="13" t="n"/>
      <c r="K206" s="11" t="n"/>
      <c r="L206" s="11" t="n"/>
      <c r="M206" s="11" t="n"/>
      <c r="N206" s="14">
        <f>IF(N(D206)=0,"",I206/D206)</f>
        <v/>
      </c>
      <c r="O206" s="14">
        <f>IF(OR(N(I206)&lt;=0,J206="",K206=""),"",J206*K206/(I206*60))</f>
        <v/>
      </c>
      <c r="P206" s="14">
        <f>IF(OR(N(K206)=0,L206=""),"",L206/K206)</f>
        <v/>
      </c>
      <c r="Q206" s="15">
        <f>IF(OR(N206="",O206="",P206=""),"",N206*O206*P206)</f>
        <v/>
      </c>
      <c r="R206" s="16">
        <f>IF(OR(J206="",K206=""),"",J206*K206/60)</f>
        <v/>
      </c>
      <c r="S206" s="16">
        <f>IF(OR(J206="",L206=""),"",J206*L206/60)</f>
        <v/>
      </c>
      <c r="T206" s="17">
        <f>IF(A206="","",A206-WEEKDAY(A206,2)+1)</f>
        <v/>
      </c>
      <c r="U206" s="10" t="n"/>
    </row>
    <row r="207">
      <c r="A207" s="8" t="n"/>
      <c r="B207" s="9" t="n"/>
      <c r="C207" s="10" t="n"/>
      <c r="D207" s="11" t="n"/>
      <c r="E207" s="11" t="n"/>
      <c r="F207" s="11" t="n"/>
      <c r="G207" s="11" t="n"/>
      <c r="H207" s="12">
        <f>IF(D207="","",SUM(E207:G207))</f>
        <v/>
      </c>
      <c r="I207" s="12">
        <f>IF(D207="","",D207-H207)</f>
        <v/>
      </c>
      <c r="J207" s="13" t="n"/>
      <c r="K207" s="11" t="n"/>
      <c r="L207" s="11" t="n"/>
      <c r="M207" s="11" t="n"/>
      <c r="N207" s="14">
        <f>IF(N(D207)=0,"",I207/D207)</f>
        <v/>
      </c>
      <c r="O207" s="14">
        <f>IF(OR(N(I207)&lt;=0,J207="",K207=""),"",J207*K207/(I207*60))</f>
        <v/>
      </c>
      <c r="P207" s="14">
        <f>IF(OR(N(K207)=0,L207=""),"",L207/K207)</f>
        <v/>
      </c>
      <c r="Q207" s="15">
        <f>IF(OR(N207="",O207="",P207=""),"",N207*O207*P207)</f>
        <v/>
      </c>
      <c r="R207" s="16">
        <f>IF(OR(J207="",K207=""),"",J207*K207/60)</f>
        <v/>
      </c>
      <c r="S207" s="16">
        <f>IF(OR(J207="",L207=""),"",J207*L207/60)</f>
        <v/>
      </c>
      <c r="T207" s="17">
        <f>IF(A207="","",A207-WEEKDAY(A207,2)+1)</f>
        <v/>
      </c>
      <c r="U207" s="10" t="n"/>
    </row>
    <row r="208">
      <c r="A208" s="8" t="n"/>
      <c r="B208" s="9" t="n"/>
      <c r="C208" s="10" t="n"/>
      <c r="D208" s="11" t="n"/>
      <c r="E208" s="11" t="n"/>
      <c r="F208" s="11" t="n"/>
      <c r="G208" s="11" t="n"/>
      <c r="H208" s="12">
        <f>IF(D208="","",SUM(E208:G208))</f>
        <v/>
      </c>
      <c r="I208" s="12">
        <f>IF(D208="","",D208-H208)</f>
        <v/>
      </c>
      <c r="J208" s="13" t="n"/>
      <c r="K208" s="11" t="n"/>
      <c r="L208" s="11" t="n"/>
      <c r="M208" s="11" t="n"/>
      <c r="N208" s="14">
        <f>IF(N(D208)=0,"",I208/D208)</f>
        <v/>
      </c>
      <c r="O208" s="14">
        <f>IF(OR(N(I208)&lt;=0,J208="",K208=""),"",J208*K208/(I208*60))</f>
        <v/>
      </c>
      <c r="P208" s="14">
        <f>IF(OR(N(K208)=0,L208=""),"",L208/K208)</f>
        <v/>
      </c>
      <c r="Q208" s="15">
        <f>IF(OR(N208="",O208="",P208=""),"",N208*O208*P208)</f>
        <v/>
      </c>
      <c r="R208" s="16">
        <f>IF(OR(J208="",K208=""),"",J208*K208/60)</f>
        <v/>
      </c>
      <c r="S208" s="16">
        <f>IF(OR(J208="",L208=""),"",J208*L208/60)</f>
        <v/>
      </c>
      <c r="T208" s="17">
        <f>IF(A208="","",A208-WEEKDAY(A208,2)+1)</f>
        <v/>
      </c>
      <c r="U208" s="10" t="n"/>
    </row>
    <row r="209">
      <c r="A209" s="8" t="n"/>
      <c r="B209" s="9" t="n"/>
      <c r="C209" s="10" t="n"/>
      <c r="D209" s="11" t="n"/>
      <c r="E209" s="11" t="n"/>
      <c r="F209" s="11" t="n"/>
      <c r="G209" s="11" t="n"/>
      <c r="H209" s="12">
        <f>IF(D209="","",SUM(E209:G209))</f>
        <v/>
      </c>
      <c r="I209" s="12">
        <f>IF(D209="","",D209-H209)</f>
        <v/>
      </c>
      <c r="J209" s="13" t="n"/>
      <c r="K209" s="11" t="n"/>
      <c r="L209" s="11" t="n"/>
      <c r="M209" s="11" t="n"/>
      <c r="N209" s="14">
        <f>IF(N(D209)=0,"",I209/D209)</f>
        <v/>
      </c>
      <c r="O209" s="14">
        <f>IF(OR(N(I209)&lt;=0,J209="",K209=""),"",J209*K209/(I209*60))</f>
        <v/>
      </c>
      <c r="P209" s="14">
        <f>IF(OR(N(K209)=0,L209=""),"",L209/K209)</f>
        <v/>
      </c>
      <c r="Q209" s="15">
        <f>IF(OR(N209="",O209="",P209=""),"",N209*O209*P209)</f>
        <v/>
      </c>
      <c r="R209" s="16">
        <f>IF(OR(J209="",K209=""),"",J209*K209/60)</f>
        <v/>
      </c>
      <c r="S209" s="16">
        <f>IF(OR(J209="",L209=""),"",J209*L209/60)</f>
        <v/>
      </c>
      <c r="T209" s="17">
        <f>IF(A209="","",A209-WEEKDAY(A209,2)+1)</f>
        <v/>
      </c>
      <c r="U209" s="10" t="n"/>
    </row>
    <row r="210">
      <c r="A210" s="8" t="n"/>
      <c r="B210" s="9" t="n"/>
      <c r="C210" s="10" t="n"/>
      <c r="D210" s="11" t="n"/>
      <c r="E210" s="11" t="n"/>
      <c r="F210" s="11" t="n"/>
      <c r="G210" s="11" t="n"/>
      <c r="H210" s="12">
        <f>IF(D210="","",SUM(E210:G210))</f>
        <v/>
      </c>
      <c r="I210" s="12">
        <f>IF(D210="","",D210-H210)</f>
        <v/>
      </c>
      <c r="J210" s="13" t="n"/>
      <c r="K210" s="11" t="n"/>
      <c r="L210" s="11" t="n"/>
      <c r="M210" s="11" t="n"/>
      <c r="N210" s="14">
        <f>IF(N(D210)=0,"",I210/D210)</f>
        <v/>
      </c>
      <c r="O210" s="14">
        <f>IF(OR(N(I210)&lt;=0,J210="",K210=""),"",J210*K210/(I210*60))</f>
        <v/>
      </c>
      <c r="P210" s="14">
        <f>IF(OR(N(K210)=0,L210=""),"",L210/K210)</f>
        <v/>
      </c>
      <c r="Q210" s="15">
        <f>IF(OR(N210="",O210="",P210=""),"",N210*O210*P210)</f>
        <v/>
      </c>
      <c r="R210" s="16">
        <f>IF(OR(J210="",K210=""),"",J210*K210/60)</f>
        <v/>
      </c>
      <c r="S210" s="16">
        <f>IF(OR(J210="",L210=""),"",J210*L210/60)</f>
        <v/>
      </c>
      <c r="T210" s="17">
        <f>IF(A210="","",A210-WEEKDAY(A210,2)+1)</f>
        <v/>
      </c>
      <c r="U210" s="10" t="n"/>
    </row>
    <row r="211">
      <c r="A211" s="8" t="n"/>
      <c r="B211" s="9" t="n"/>
      <c r="C211" s="10" t="n"/>
      <c r="D211" s="11" t="n"/>
      <c r="E211" s="11" t="n"/>
      <c r="F211" s="11" t="n"/>
      <c r="G211" s="11" t="n"/>
      <c r="H211" s="12">
        <f>IF(D211="","",SUM(E211:G211))</f>
        <v/>
      </c>
      <c r="I211" s="12">
        <f>IF(D211="","",D211-H211)</f>
        <v/>
      </c>
      <c r="J211" s="13" t="n"/>
      <c r="K211" s="11" t="n"/>
      <c r="L211" s="11" t="n"/>
      <c r="M211" s="11" t="n"/>
      <c r="N211" s="14">
        <f>IF(N(D211)=0,"",I211/D211)</f>
        <v/>
      </c>
      <c r="O211" s="14">
        <f>IF(OR(N(I211)&lt;=0,J211="",K211=""),"",J211*K211/(I211*60))</f>
        <v/>
      </c>
      <c r="P211" s="14">
        <f>IF(OR(N(K211)=0,L211=""),"",L211/K211)</f>
        <v/>
      </c>
      <c r="Q211" s="15">
        <f>IF(OR(N211="",O211="",P211=""),"",N211*O211*P211)</f>
        <v/>
      </c>
      <c r="R211" s="16">
        <f>IF(OR(J211="",K211=""),"",J211*K211/60)</f>
        <v/>
      </c>
      <c r="S211" s="16">
        <f>IF(OR(J211="",L211=""),"",J211*L211/60)</f>
        <v/>
      </c>
      <c r="T211" s="17">
        <f>IF(A211="","",A211-WEEKDAY(A211,2)+1)</f>
        <v/>
      </c>
      <c r="U211" s="10" t="n"/>
    </row>
    <row r="212">
      <c r="A212" s="8" t="n"/>
      <c r="B212" s="9" t="n"/>
      <c r="C212" s="10" t="n"/>
      <c r="D212" s="11" t="n"/>
      <c r="E212" s="11" t="n"/>
      <c r="F212" s="11" t="n"/>
      <c r="G212" s="11" t="n"/>
      <c r="H212" s="12">
        <f>IF(D212="","",SUM(E212:G212))</f>
        <v/>
      </c>
      <c r="I212" s="12">
        <f>IF(D212="","",D212-H212)</f>
        <v/>
      </c>
      <c r="J212" s="13" t="n"/>
      <c r="K212" s="11" t="n"/>
      <c r="L212" s="11" t="n"/>
      <c r="M212" s="11" t="n"/>
      <c r="N212" s="14">
        <f>IF(N(D212)=0,"",I212/D212)</f>
        <v/>
      </c>
      <c r="O212" s="14">
        <f>IF(OR(N(I212)&lt;=0,J212="",K212=""),"",J212*K212/(I212*60))</f>
        <v/>
      </c>
      <c r="P212" s="14">
        <f>IF(OR(N(K212)=0,L212=""),"",L212/K212)</f>
        <v/>
      </c>
      <c r="Q212" s="15">
        <f>IF(OR(N212="",O212="",P212=""),"",N212*O212*P212)</f>
        <v/>
      </c>
      <c r="R212" s="16">
        <f>IF(OR(J212="",K212=""),"",J212*K212/60)</f>
        <v/>
      </c>
      <c r="S212" s="16">
        <f>IF(OR(J212="",L212=""),"",J212*L212/60)</f>
        <v/>
      </c>
      <c r="T212" s="17">
        <f>IF(A212="","",A212-WEEKDAY(A212,2)+1)</f>
        <v/>
      </c>
      <c r="U212" s="10" t="n"/>
    </row>
    <row r="213">
      <c r="A213" s="8" t="n"/>
      <c r="B213" s="9" t="n"/>
      <c r="C213" s="10" t="n"/>
      <c r="D213" s="11" t="n"/>
      <c r="E213" s="11" t="n"/>
      <c r="F213" s="11" t="n"/>
      <c r="G213" s="11" t="n"/>
      <c r="H213" s="12">
        <f>IF(D213="","",SUM(E213:G213))</f>
        <v/>
      </c>
      <c r="I213" s="12">
        <f>IF(D213="","",D213-H213)</f>
        <v/>
      </c>
      <c r="J213" s="13" t="n"/>
      <c r="K213" s="11" t="n"/>
      <c r="L213" s="11" t="n"/>
      <c r="M213" s="11" t="n"/>
      <c r="N213" s="14">
        <f>IF(N(D213)=0,"",I213/D213)</f>
        <v/>
      </c>
      <c r="O213" s="14">
        <f>IF(OR(N(I213)&lt;=0,J213="",K213=""),"",J213*K213/(I213*60))</f>
        <v/>
      </c>
      <c r="P213" s="14">
        <f>IF(OR(N(K213)=0,L213=""),"",L213/K213)</f>
        <v/>
      </c>
      <c r="Q213" s="15">
        <f>IF(OR(N213="",O213="",P213=""),"",N213*O213*P213)</f>
        <v/>
      </c>
      <c r="R213" s="16">
        <f>IF(OR(J213="",K213=""),"",J213*K213/60)</f>
        <v/>
      </c>
      <c r="S213" s="16">
        <f>IF(OR(J213="",L213=""),"",J213*L213/60)</f>
        <v/>
      </c>
      <c r="T213" s="17">
        <f>IF(A213="","",A213-WEEKDAY(A213,2)+1)</f>
        <v/>
      </c>
      <c r="U213" s="10" t="n"/>
    </row>
    <row r="214">
      <c r="A214" s="8" t="n"/>
      <c r="B214" s="9" t="n"/>
      <c r="C214" s="10" t="n"/>
      <c r="D214" s="11" t="n"/>
      <c r="E214" s="11" t="n"/>
      <c r="F214" s="11" t="n"/>
      <c r="G214" s="11" t="n"/>
      <c r="H214" s="12">
        <f>IF(D214="","",SUM(E214:G214))</f>
        <v/>
      </c>
      <c r="I214" s="12">
        <f>IF(D214="","",D214-H214)</f>
        <v/>
      </c>
      <c r="J214" s="13" t="n"/>
      <c r="K214" s="11" t="n"/>
      <c r="L214" s="11" t="n"/>
      <c r="M214" s="11" t="n"/>
      <c r="N214" s="14">
        <f>IF(N(D214)=0,"",I214/D214)</f>
        <v/>
      </c>
      <c r="O214" s="14">
        <f>IF(OR(N(I214)&lt;=0,J214="",K214=""),"",J214*K214/(I214*60))</f>
        <v/>
      </c>
      <c r="P214" s="14">
        <f>IF(OR(N(K214)=0,L214=""),"",L214/K214)</f>
        <v/>
      </c>
      <c r="Q214" s="15">
        <f>IF(OR(N214="",O214="",P214=""),"",N214*O214*P214)</f>
        <v/>
      </c>
      <c r="R214" s="16">
        <f>IF(OR(J214="",K214=""),"",J214*K214/60)</f>
        <v/>
      </c>
      <c r="S214" s="16">
        <f>IF(OR(J214="",L214=""),"",J214*L214/60)</f>
        <v/>
      </c>
      <c r="T214" s="17">
        <f>IF(A214="","",A214-WEEKDAY(A214,2)+1)</f>
        <v/>
      </c>
      <c r="U214" s="10" t="n"/>
    </row>
    <row r="215">
      <c r="A215" s="8" t="n"/>
      <c r="B215" s="9" t="n"/>
      <c r="C215" s="10" t="n"/>
      <c r="D215" s="11" t="n"/>
      <c r="E215" s="11" t="n"/>
      <c r="F215" s="11" t="n"/>
      <c r="G215" s="11" t="n"/>
      <c r="H215" s="12">
        <f>IF(D215="","",SUM(E215:G215))</f>
        <v/>
      </c>
      <c r="I215" s="12">
        <f>IF(D215="","",D215-H215)</f>
        <v/>
      </c>
      <c r="J215" s="13" t="n"/>
      <c r="K215" s="11" t="n"/>
      <c r="L215" s="11" t="n"/>
      <c r="M215" s="11" t="n"/>
      <c r="N215" s="14">
        <f>IF(N(D215)=0,"",I215/D215)</f>
        <v/>
      </c>
      <c r="O215" s="14">
        <f>IF(OR(N(I215)&lt;=0,J215="",K215=""),"",J215*K215/(I215*60))</f>
        <v/>
      </c>
      <c r="P215" s="14">
        <f>IF(OR(N(K215)=0,L215=""),"",L215/K215)</f>
        <v/>
      </c>
      <c r="Q215" s="15">
        <f>IF(OR(N215="",O215="",P215=""),"",N215*O215*P215)</f>
        <v/>
      </c>
      <c r="R215" s="16">
        <f>IF(OR(J215="",K215=""),"",J215*K215/60)</f>
        <v/>
      </c>
      <c r="S215" s="16">
        <f>IF(OR(J215="",L215=""),"",J215*L215/60)</f>
        <v/>
      </c>
      <c r="T215" s="17">
        <f>IF(A215="","",A215-WEEKDAY(A215,2)+1)</f>
        <v/>
      </c>
      <c r="U215" s="10" t="n"/>
    </row>
    <row r="216">
      <c r="A216" s="8" t="n"/>
      <c r="B216" s="9" t="n"/>
      <c r="C216" s="10" t="n"/>
      <c r="D216" s="11" t="n"/>
      <c r="E216" s="11" t="n"/>
      <c r="F216" s="11" t="n"/>
      <c r="G216" s="11" t="n"/>
      <c r="H216" s="12">
        <f>IF(D216="","",SUM(E216:G216))</f>
        <v/>
      </c>
      <c r="I216" s="12">
        <f>IF(D216="","",D216-H216)</f>
        <v/>
      </c>
      <c r="J216" s="13" t="n"/>
      <c r="K216" s="11" t="n"/>
      <c r="L216" s="11" t="n"/>
      <c r="M216" s="11" t="n"/>
      <c r="N216" s="14">
        <f>IF(N(D216)=0,"",I216/D216)</f>
        <v/>
      </c>
      <c r="O216" s="14">
        <f>IF(OR(N(I216)&lt;=0,J216="",K216=""),"",J216*K216/(I216*60))</f>
        <v/>
      </c>
      <c r="P216" s="14">
        <f>IF(OR(N(K216)=0,L216=""),"",L216/K216)</f>
        <v/>
      </c>
      <c r="Q216" s="15">
        <f>IF(OR(N216="",O216="",P216=""),"",N216*O216*P216)</f>
        <v/>
      </c>
      <c r="R216" s="16">
        <f>IF(OR(J216="",K216=""),"",J216*K216/60)</f>
        <v/>
      </c>
      <c r="S216" s="16">
        <f>IF(OR(J216="",L216=""),"",J216*L216/60)</f>
        <v/>
      </c>
      <c r="T216" s="17">
        <f>IF(A216="","",A216-WEEKDAY(A216,2)+1)</f>
        <v/>
      </c>
      <c r="U216" s="10" t="n"/>
    </row>
    <row r="217">
      <c r="A217" s="8" t="n"/>
      <c r="B217" s="9" t="n"/>
      <c r="C217" s="10" t="n"/>
      <c r="D217" s="11" t="n"/>
      <c r="E217" s="11" t="n"/>
      <c r="F217" s="11" t="n"/>
      <c r="G217" s="11" t="n"/>
      <c r="H217" s="12">
        <f>IF(D217="","",SUM(E217:G217))</f>
        <v/>
      </c>
      <c r="I217" s="12">
        <f>IF(D217="","",D217-H217)</f>
        <v/>
      </c>
      <c r="J217" s="13" t="n"/>
      <c r="K217" s="11" t="n"/>
      <c r="L217" s="11" t="n"/>
      <c r="M217" s="11" t="n"/>
      <c r="N217" s="14">
        <f>IF(N(D217)=0,"",I217/D217)</f>
        <v/>
      </c>
      <c r="O217" s="14">
        <f>IF(OR(N(I217)&lt;=0,J217="",K217=""),"",J217*K217/(I217*60))</f>
        <v/>
      </c>
      <c r="P217" s="14">
        <f>IF(OR(N(K217)=0,L217=""),"",L217/K217)</f>
        <v/>
      </c>
      <c r="Q217" s="15">
        <f>IF(OR(N217="",O217="",P217=""),"",N217*O217*P217)</f>
        <v/>
      </c>
      <c r="R217" s="16">
        <f>IF(OR(J217="",K217=""),"",J217*K217/60)</f>
        <v/>
      </c>
      <c r="S217" s="16">
        <f>IF(OR(J217="",L217=""),"",J217*L217/60)</f>
        <v/>
      </c>
      <c r="T217" s="17">
        <f>IF(A217="","",A217-WEEKDAY(A217,2)+1)</f>
        <v/>
      </c>
      <c r="U217" s="10" t="n"/>
    </row>
    <row r="218">
      <c r="A218" s="8" t="n"/>
      <c r="B218" s="9" t="n"/>
      <c r="C218" s="10" t="n"/>
      <c r="D218" s="11" t="n"/>
      <c r="E218" s="11" t="n"/>
      <c r="F218" s="11" t="n"/>
      <c r="G218" s="11" t="n"/>
      <c r="H218" s="12">
        <f>IF(D218="","",SUM(E218:G218))</f>
        <v/>
      </c>
      <c r="I218" s="12">
        <f>IF(D218="","",D218-H218)</f>
        <v/>
      </c>
      <c r="J218" s="13" t="n"/>
      <c r="K218" s="11" t="n"/>
      <c r="L218" s="11" t="n"/>
      <c r="M218" s="11" t="n"/>
      <c r="N218" s="14">
        <f>IF(N(D218)=0,"",I218/D218)</f>
        <v/>
      </c>
      <c r="O218" s="14">
        <f>IF(OR(N(I218)&lt;=0,J218="",K218=""),"",J218*K218/(I218*60))</f>
        <v/>
      </c>
      <c r="P218" s="14">
        <f>IF(OR(N(K218)=0,L218=""),"",L218/K218)</f>
        <v/>
      </c>
      <c r="Q218" s="15">
        <f>IF(OR(N218="",O218="",P218=""),"",N218*O218*P218)</f>
        <v/>
      </c>
      <c r="R218" s="16">
        <f>IF(OR(J218="",K218=""),"",J218*K218/60)</f>
        <v/>
      </c>
      <c r="S218" s="16">
        <f>IF(OR(J218="",L218=""),"",J218*L218/60)</f>
        <v/>
      </c>
      <c r="T218" s="17">
        <f>IF(A218="","",A218-WEEKDAY(A218,2)+1)</f>
        <v/>
      </c>
      <c r="U218" s="10" t="n"/>
    </row>
    <row r="219">
      <c r="A219" s="8" t="n"/>
      <c r="B219" s="9" t="n"/>
      <c r="C219" s="10" t="n"/>
      <c r="D219" s="11" t="n"/>
      <c r="E219" s="11" t="n"/>
      <c r="F219" s="11" t="n"/>
      <c r="G219" s="11" t="n"/>
      <c r="H219" s="12">
        <f>IF(D219="","",SUM(E219:G219))</f>
        <v/>
      </c>
      <c r="I219" s="12">
        <f>IF(D219="","",D219-H219)</f>
        <v/>
      </c>
      <c r="J219" s="13" t="n"/>
      <c r="K219" s="11" t="n"/>
      <c r="L219" s="11" t="n"/>
      <c r="M219" s="11" t="n"/>
      <c r="N219" s="14">
        <f>IF(N(D219)=0,"",I219/D219)</f>
        <v/>
      </c>
      <c r="O219" s="14">
        <f>IF(OR(N(I219)&lt;=0,J219="",K219=""),"",J219*K219/(I219*60))</f>
        <v/>
      </c>
      <c r="P219" s="14">
        <f>IF(OR(N(K219)=0,L219=""),"",L219/K219)</f>
        <v/>
      </c>
      <c r="Q219" s="15">
        <f>IF(OR(N219="",O219="",P219=""),"",N219*O219*P219)</f>
        <v/>
      </c>
      <c r="R219" s="16">
        <f>IF(OR(J219="",K219=""),"",J219*K219/60)</f>
        <v/>
      </c>
      <c r="S219" s="16">
        <f>IF(OR(J219="",L219=""),"",J219*L219/60)</f>
        <v/>
      </c>
      <c r="T219" s="17">
        <f>IF(A219="","",A219-WEEKDAY(A219,2)+1)</f>
        <v/>
      </c>
      <c r="U219" s="10" t="n"/>
    </row>
    <row r="220">
      <c r="A220" s="8" t="n"/>
      <c r="B220" s="9" t="n"/>
      <c r="C220" s="10" t="n"/>
      <c r="D220" s="11" t="n"/>
      <c r="E220" s="11" t="n"/>
      <c r="F220" s="11" t="n"/>
      <c r="G220" s="11" t="n"/>
      <c r="H220" s="12">
        <f>IF(D220="","",SUM(E220:G220))</f>
        <v/>
      </c>
      <c r="I220" s="12">
        <f>IF(D220="","",D220-H220)</f>
        <v/>
      </c>
      <c r="J220" s="13" t="n"/>
      <c r="K220" s="11" t="n"/>
      <c r="L220" s="11" t="n"/>
      <c r="M220" s="11" t="n"/>
      <c r="N220" s="14">
        <f>IF(N(D220)=0,"",I220/D220)</f>
        <v/>
      </c>
      <c r="O220" s="14">
        <f>IF(OR(N(I220)&lt;=0,J220="",K220=""),"",J220*K220/(I220*60))</f>
        <v/>
      </c>
      <c r="P220" s="14">
        <f>IF(OR(N(K220)=0,L220=""),"",L220/K220)</f>
        <v/>
      </c>
      <c r="Q220" s="15">
        <f>IF(OR(N220="",O220="",P220=""),"",N220*O220*P220)</f>
        <v/>
      </c>
      <c r="R220" s="16">
        <f>IF(OR(J220="",K220=""),"",J220*K220/60)</f>
        <v/>
      </c>
      <c r="S220" s="16">
        <f>IF(OR(J220="",L220=""),"",J220*L220/60)</f>
        <v/>
      </c>
      <c r="T220" s="17">
        <f>IF(A220="","",A220-WEEKDAY(A220,2)+1)</f>
        <v/>
      </c>
      <c r="U220" s="10" t="n"/>
    </row>
    <row r="221">
      <c r="A221" s="8" t="n"/>
      <c r="B221" s="9" t="n"/>
      <c r="C221" s="10" t="n"/>
      <c r="D221" s="11" t="n"/>
      <c r="E221" s="11" t="n"/>
      <c r="F221" s="11" t="n"/>
      <c r="G221" s="11" t="n"/>
      <c r="H221" s="12">
        <f>IF(D221="","",SUM(E221:G221))</f>
        <v/>
      </c>
      <c r="I221" s="12">
        <f>IF(D221="","",D221-H221)</f>
        <v/>
      </c>
      <c r="J221" s="13" t="n"/>
      <c r="K221" s="11" t="n"/>
      <c r="L221" s="11" t="n"/>
      <c r="M221" s="11" t="n"/>
      <c r="N221" s="14">
        <f>IF(N(D221)=0,"",I221/D221)</f>
        <v/>
      </c>
      <c r="O221" s="14">
        <f>IF(OR(N(I221)&lt;=0,J221="",K221=""),"",J221*K221/(I221*60))</f>
        <v/>
      </c>
      <c r="P221" s="14">
        <f>IF(OR(N(K221)=0,L221=""),"",L221/K221)</f>
        <v/>
      </c>
      <c r="Q221" s="15">
        <f>IF(OR(N221="",O221="",P221=""),"",N221*O221*P221)</f>
        <v/>
      </c>
      <c r="R221" s="16">
        <f>IF(OR(J221="",K221=""),"",J221*K221/60)</f>
        <v/>
      </c>
      <c r="S221" s="16">
        <f>IF(OR(J221="",L221=""),"",J221*L221/60)</f>
        <v/>
      </c>
      <c r="T221" s="17">
        <f>IF(A221="","",A221-WEEKDAY(A221,2)+1)</f>
        <v/>
      </c>
      <c r="U221" s="10" t="n"/>
    </row>
    <row r="222">
      <c r="A222" s="8" t="n"/>
      <c r="B222" s="9" t="n"/>
      <c r="C222" s="10" t="n"/>
      <c r="D222" s="11" t="n"/>
      <c r="E222" s="11" t="n"/>
      <c r="F222" s="11" t="n"/>
      <c r="G222" s="11" t="n"/>
      <c r="H222" s="12">
        <f>IF(D222="","",SUM(E222:G222))</f>
        <v/>
      </c>
      <c r="I222" s="12">
        <f>IF(D222="","",D222-H222)</f>
        <v/>
      </c>
      <c r="J222" s="13" t="n"/>
      <c r="K222" s="11" t="n"/>
      <c r="L222" s="11" t="n"/>
      <c r="M222" s="11" t="n"/>
      <c r="N222" s="14">
        <f>IF(N(D222)=0,"",I222/D222)</f>
        <v/>
      </c>
      <c r="O222" s="14">
        <f>IF(OR(N(I222)&lt;=0,J222="",K222=""),"",J222*K222/(I222*60))</f>
        <v/>
      </c>
      <c r="P222" s="14">
        <f>IF(OR(N(K222)=0,L222=""),"",L222/K222)</f>
        <v/>
      </c>
      <c r="Q222" s="15">
        <f>IF(OR(N222="",O222="",P222=""),"",N222*O222*P222)</f>
        <v/>
      </c>
      <c r="R222" s="16">
        <f>IF(OR(J222="",K222=""),"",J222*K222/60)</f>
        <v/>
      </c>
      <c r="S222" s="16">
        <f>IF(OR(J222="",L222=""),"",J222*L222/60)</f>
        <v/>
      </c>
      <c r="T222" s="17">
        <f>IF(A222="","",A222-WEEKDAY(A222,2)+1)</f>
        <v/>
      </c>
      <c r="U222" s="10" t="n"/>
    </row>
    <row r="223">
      <c r="A223" s="8" t="n"/>
      <c r="B223" s="9" t="n"/>
      <c r="C223" s="10" t="n"/>
      <c r="D223" s="11" t="n"/>
      <c r="E223" s="11" t="n"/>
      <c r="F223" s="11" t="n"/>
      <c r="G223" s="11" t="n"/>
      <c r="H223" s="12">
        <f>IF(D223="","",SUM(E223:G223))</f>
        <v/>
      </c>
      <c r="I223" s="12">
        <f>IF(D223="","",D223-H223)</f>
        <v/>
      </c>
      <c r="J223" s="13" t="n"/>
      <c r="K223" s="11" t="n"/>
      <c r="L223" s="11" t="n"/>
      <c r="M223" s="11" t="n"/>
      <c r="N223" s="14">
        <f>IF(N(D223)=0,"",I223/D223)</f>
        <v/>
      </c>
      <c r="O223" s="14">
        <f>IF(OR(N(I223)&lt;=0,J223="",K223=""),"",J223*K223/(I223*60))</f>
        <v/>
      </c>
      <c r="P223" s="14">
        <f>IF(OR(N(K223)=0,L223=""),"",L223/K223)</f>
        <v/>
      </c>
      <c r="Q223" s="15">
        <f>IF(OR(N223="",O223="",P223=""),"",N223*O223*P223)</f>
        <v/>
      </c>
      <c r="R223" s="16">
        <f>IF(OR(J223="",K223=""),"",J223*K223/60)</f>
        <v/>
      </c>
      <c r="S223" s="16">
        <f>IF(OR(J223="",L223=""),"",J223*L223/60)</f>
        <v/>
      </c>
      <c r="T223" s="17">
        <f>IF(A223="","",A223-WEEKDAY(A223,2)+1)</f>
        <v/>
      </c>
      <c r="U223" s="10" t="n"/>
    </row>
    <row r="224">
      <c r="A224" s="8" t="n"/>
      <c r="B224" s="9" t="n"/>
      <c r="C224" s="10" t="n"/>
      <c r="D224" s="11" t="n"/>
      <c r="E224" s="11" t="n"/>
      <c r="F224" s="11" t="n"/>
      <c r="G224" s="11" t="n"/>
      <c r="H224" s="12">
        <f>IF(D224="","",SUM(E224:G224))</f>
        <v/>
      </c>
      <c r="I224" s="12">
        <f>IF(D224="","",D224-H224)</f>
        <v/>
      </c>
      <c r="J224" s="13" t="n"/>
      <c r="K224" s="11" t="n"/>
      <c r="L224" s="11" t="n"/>
      <c r="M224" s="11" t="n"/>
      <c r="N224" s="14">
        <f>IF(N(D224)=0,"",I224/D224)</f>
        <v/>
      </c>
      <c r="O224" s="14">
        <f>IF(OR(N(I224)&lt;=0,J224="",K224=""),"",J224*K224/(I224*60))</f>
        <v/>
      </c>
      <c r="P224" s="14">
        <f>IF(OR(N(K224)=0,L224=""),"",L224/K224)</f>
        <v/>
      </c>
      <c r="Q224" s="15">
        <f>IF(OR(N224="",O224="",P224=""),"",N224*O224*P224)</f>
        <v/>
      </c>
      <c r="R224" s="16">
        <f>IF(OR(J224="",K224=""),"",J224*K224/60)</f>
        <v/>
      </c>
      <c r="S224" s="16">
        <f>IF(OR(J224="",L224=""),"",J224*L224/60)</f>
        <v/>
      </c>
      <c r="T224" s="17">
        <f>IF(A224="","",A224-WEEKDAY(A224,2)+1)</f>
        <v/>
      </c>
      <c r="U224" s="10" t="n"/>
    </row>
    <row r="225">
      <c r="A225" s="8" t="n"/>
      <c r="B225" s="9" t="n"/>
      <c r="C225" s="10" t="n"/>
      <c r="D225" s="11" t="n"/>
      <c r="E225" s="11" t="n"/>
      <c r="F225" s="11" t="n"/>
      <c r="G225" s="11" t="n"/>
      <c r="H225" s="12">
        <f>IF(D225="","",SUM(E225:G225))</f>
        <v/>
      </c>
      <c r="I225" s="12">
        <f>IF(D225="","",D225-H225)</f>
        <v/>
      </c>
      <c r="J225" s="13" t="n"/>
      <c r="K225" s="11" t="n"/>
      <c r="L225" s="11" t="n"/>
      <c r="M225" s="11" t="n"/>
      <c r="N225" s="14">
        <f>IF(N(D225)=0,"",I225/D225)</f>
        <v/>
      </c>
      <c r="O225" s="14">
        <f>IF(OR(N(I225)&lt;=0,J225="",K225=""),"",J225*K225/(I225*60))</f>
        <v/>
      </c>
      <c r="P225" s="14">
        <f>IF(OR(N(K225)=0,L225=""),"",L225/K225)</f>
        <v/>
      </c>
      <c r="Q225" s="15">
        <f>IF(OR(N225="",O225="",P225=""),"",N225*O225*P225)</f>
        <v/>
      </c>
      <c r="R225" s="16">
        <f>IF(OR(J225="",K225=""),"",J225*K225/60)</f>
        <v/>
      </c>
      <c r="S225" s="16">
        <f>IF(OR(J225="",L225=""),"",J225*L225/60)</f>
        <v/>
      </c>
      <c r="T225" s="17">
        <f>IF(A225="","",A225-WEEKDAY(A225,2)+1)</f>
        <v/>
      </c>
      <c r="U225" s="10" t="n"/>
    </row>
    <row r="226">
      <c r="A226" s="8" t="n"/>
      <c r="B226" s="9" t="n"/>
      <c r="C226" s="10" t="n"/>
      <c r="D226" s="11" t="n"/>
      <c r="E226" s="11" t="n"/>
      <c r="F226" s="11" t="n"/>
      <c r="G226" s="11" t="n"/>
      <c r="H226" s="12">
        <f>IF(D226="","",SUM(E226:G226))</f>
        <v/>
      </c>
      <c r="I226" s="12">
        <f>IF(D226="","",D226-H226)</f>
        <v/>
      </c>
      <c r="J226" s="13" t="n"/>
      <c r="K226" s="11" t="n"/>
      <c r="L226" s="11" t="n"/>
      <c r="M226" s="11" t="n"/>
      <c r="N226" s="14">
        <f>IF(N(D226)=0,"",I226/D226)</f>
        <v/>
      </c>
      <c r="O226" s="14">
        <f>IF(OR(N(I226)&lt;=0,J226="",K226=""),"",J226*K226/(I226*60))</f>
        <v/>
      </c>
      <c r="P226" s="14">
        <f>IF(OR(N(K226)=0,L226=""),"",L226/K226)</f>
        <v/>
      </c>
      <c r="Q226" s="15">
        <f>IF(OR(N226="",O226="",P226=""),"",N226*O226*P226)</f>
        <v/>
      </c>
      <c r="R226" s="16">
        <f>IF(OR(J226="",K226=""),"",J226*K226/60)</f>
        <v/>
      </c>
      <c r="S226" s="16">
        <f>IF(OR(J226="",L226=""),"",J226*L226/60)</f>
        <v/>
      </c>
      <c r="T226" s="17">
        <f>IF(A226="","",A226-WEEKDAY(A226,2)+1)</f>
        <v/>
      </c>
      <c r="U226" s="10" t="n"/>
    </row>
    <row r="227">
      <c r="A227" s="8" t="n"/>
      <c r="B227" s="9" t="n"/>
      <c r="C227" s="10" t="n"/>
      <c r="D227" s="11" t="n"/>
      <c r="E227" s="11" t="n"/>
      <c r="F227" s="11" t="n"/>
      <c r="G227" s="11" t="n"/>
      <c r="H227" s="12">
        <f>IF(D227="","",SUM(E227:G227))</f>
        <v/>
      </c>
      <c r="I227" s="12">
        <f>IF(D227="","",D227-H227)</f>
        <v/>
      </c>
      <c r="J227" s="13" t="n"/>
      <c r="K227" s="11" t="n"/>
      <c r="L227" s="11" t="n"/>
      <c r="M227" s="11" t="n"/>
      <c r="N227" s="14">
        <f>IF(N(D227)=0,"",I227/D227)</f>
        <v/>
      </c>
      <c r="O227" s="14">
        <f>IF(OR(N(I227)&lt;=0,J227="",K227=""),"",J227*K227/(I227*60))</f>
        <v/>
      </c>
      <c r="P227" s="14">
        <f>IF(OR(N(K227)=0,L227=""),"",L227/K227)</f>
        <v/>
      </c>
      <c r="Q227" s="15">
        <f>IF(OR(N227="",O227="",P227=""),"",N227*O227*P227)</f>
        <v/>
      </c>
      <c r="R227" s="16">
        <f>IF(OR(J227="",K227=""),"",J227*K227/60)</f>
        <v/>
      </c>
      <c r="S227" s="16">
        <f>IF(OR(J227="",L227=""),"",J227*L227/60)</f>
        <v/>
      </c>
      <c r="T227" s="17">
        <f>IF(A227="","",A227-WEEKDAY(A227,2)+1)</f>
        <v/>
      </c>
      <c r="U227" s="10" t="n"/>
    </row>
    <row r="228">
      <c r="A228" s="8" t="n"/>
      <c r="B228" s="9" t="n"/>
      <c r="C228" s="10" t="n"/>
      <c r="D228" s="11" t="n"/>
      <c r="E228" s="11" t="n"/>
      <c r="F228" s="11" t="n"/>
      <c r="G228" s="11" t="n"/>
      <c r="H228" s="12">
        <f>IF(D228="","",SUM(E228:G228))</f>
        <v/>
      </c>
      <c r="I228" s="12">
        <f>IF(D228="","",D228-H228)</f>
        <v/>
      </c>
      <c r="J228" s="13" t="n"/>
      <c r="K228" s="11" t="n"/>
      <c r="L228" s="11" t="n"/>
      <c r="M228" s="11" t="n"/>
      <c r="N228" s="14">
        <f>IF(N(D228)=0,"",I228/D228)</f>
        <v/>
      </c>
      <c r="O228" s="14">
        <f>IF(OR(N(I228)&lt;=0,J228="",K228=""),"",J228*K228/(I228*60))</f>
        <v/>
      </c>
      <c r="P228" s="14">
        <f>IF(OR(N(K228)=0,L228=""),"",L228/K228)</f>
        <v/>
      </c>
      <c r="Q228" s="15">
        <f>IF(OR(N228="",O228="",P228=""),"",N228*O228*P228)</f>
        <v/>
      </c>
      <c r="R228" s="16">
        <f>IF(OR(J228="",K228=""),"",J228*K228/60)</f>
        <v/>
      </c>
      <c r="S228" s="16">
        <f>IF(OR(J228="",L228=""),"",J228*L228/60)</f>
        <v/>
      </c>
      <c r="T228" s="17">
        <f>IF(A228="","",A228-WEEKDAY(A228,2)+1)</f>
        <v/>
      </c>
      <c r="U228" s="10" t="n"/>
    </row>
    <row r="229">
      <c r="A229" s="8" t="n"/>
      <c r="B229" s="9" t="n"/>
      <c r="C229" s="10" t="n"/>
      <c r="D229" s="11" t="n"/>
      <c r="E229" s="11" t="n"/>
      <c r="F229" s="11" t="n"/>
      <c r="G229" s="11" t="n"/>
      <c r="H229" s="12">
        <f>IF(D229="","",SUM(E229:G229))</f>
        <v/>
      </c>
      <c r="I229" s="12">
        <f>IF(D229="","",D229-H229)</f>
        <v/>
      </c>
      <c r="J229" s="13" t="n"/>
      <c r="K229" s="11" t="n"/>
      <c r="L229" s="11" t="n"/>
      <c r="M229" s="11" t="n"/>
      <c r="N229" s="14">
        <f>IF(N(D229)=0,"",I229/D229)</f>
        <v/>
      </c>
      <c r="O229" s="14">
        <f>IF(OR(N(I229)&lt;=0,J229="",K229=""),"",J229*K229/(I229*60))</f>
        <v/>
      </c>
      <c r="P229" s="14">
        <f>IF(OR(N(K229)=0,L229=""),"",L229/K229)</f>
        <v/>
      </c>
      <c r="Q229" s="15">
        <f>IF(OR(N229="",O229="",P229=""),"",N229*O229*P229)</f>
        <v/>
      </c>
      <c r="R229" s="16">
        <f>IF(OR(J229="",K229=""),"",J229*K229/60)</f>
        <v/>
      </c>
      <c r="S229" s="16">
        <f>IF(OR(J229="",L229=""),"",J229*L229/60)</f>
        <v/>
      </c>
      <c r="T229" s="17">
        <f>IF(A229="","",A229-WEEKDAY(A229,2)+1)</f>
        <v/>
      </c>
      <c r="U229" s="10" t="n"/>
    </row>
    <row r="230">
      <c r="A230" s="8" t="n"/>
      <c r="B230" s="9" t="n"/>
      <c r="C230" s="10" t="n"/>
      <c r="D230" s="11" t="n"/>
      <c r="E230" s="11" t="n"/>
      <c r="F230" s="11" t="n"/>
      <c r="G230" s="11" t="n"/>
      <c r="H230" s="12">
        <f>IF(D230="","",SUM(E230:G230))</f>
        <v/>
      </c>
      <c r="I230" s="12">
        <f>IF(D230="","",D230-H230)</f>
        <v/>
      </c>
      <c r="J230" s="13" t="n"/>
      <c r="K230" s="11" t="n"/>
      <c r="L230" s="11" t="n"/>
      <c r="M230" s="11" t="n"/>
      <c r="N230" s="14">
        <f>IF(N(D230)=0,"",I230/D230)</f>
        <v/>
      </c>
      <c r="O230" s="14">
        <f>IF(OR(N(I230)&lt;=0,J230="",K230=""),"",J230*K230/(I230*60))</f>
        <v/>
      </c>
      <c r="P230" s="14">
        <f>IF(OR(N(K230)=0,L230=""),"",L230/K230)</f>
        <v/>
      </c>
      <c r="Q230" s="15">
        <f>IF(OR(N230="",O230="",P230=""),"",N230*O230*P230)</f>
        <v/>
      </c>
      <c r="R230" s="16">
        <f>IF(OR(J230="",K230=""),"",J230*K230/60)</f>
        <v/>
      </c>
      <c r="S230" s="16">
        <f>IF(OR(J230="",L230=""),"",J230*L230/60)</f>
        <v/>
      </c>
      <c r="T230" s="17">
        <f>IF(A230="","",A230-WEEKDAY(A230,2)+1)</f>
        <v/>
      </c>
      <c r="U230" s="10" t="n"/>
    </row>
    <row r="231">
      <c r="A231" s="8" t="n"/>
      <c r="B231" s="9" t="n"/>
      <c r="C231" s="10" t="n"/>
      <c r="D231" s="11" t="n"/>
      <c r="E231" s="11" t="n"/>
      <c r="F231" s="11" t="n"/>
      <c r="G231" s="11" t="n"/>
      <c r="H231" s="12">
        <f>IF(D231="","",SUM(E231:G231))</f>
        <v/>
      </c>
      <c r="I231" s="12">
        <f>IF(D231="","",D231-H231)</f>
        <v/>
      </c>
      <c r="J231" s="13" t="n"/>
      <c r="K231" s="11" t="n"/>
      <c r="L231" s="11" t="n"/>
      <c r="M231" s="11" t="n"/>
      <c r="N231" s="14">
        <f>IF(N(D231)=0,"",I231/D231)</f>
        <v/>
      </c>
      <c r="O231" s="14">
        <f>IF(OR(N(I231)&lt;=0,J231="",K231=""),"",J231*K231/(I231*60))</f>
        <v/>
      </c>
      <c r="P231" s="14">
        <f>IF(OR(N(K231)=0,L231=""),"",L231/K231)</f>
        <v/>
      </c>
      <c r="Q231" s="15">
        <f>IF(OR(N231="",O231="",P231=""),"",N231*O231*P231)</f>
        <v/>
      </c>
      <c r="R231" s="16">
        <f>IF(OR(J231="",K231=""),"",J231*K231/60)</f>
        <v/>
      </c>
      <c r="S231" s="16">
        <f>IF(OR(J231="",L231=""),"",J231*L231/60)</f>
        <v/>
      </c>
      <c r="T231" s="17">
        <f>IF(A231="","",A231-WEEKDAY(A231,2)+1)</f>
        <v/>
      </c>
      <c r="U231" s="10" t="n"/>
    </row>
    <row r="232">
      <c r="A232" s="8" t="n"/>
      <c r="B232" s="9" t="n"/>
      <c r="C232" s="10" t="n"/>
      <c r="D232" s="11" t="n"/>
      <c r="E232" s="11" t="n"/>
      <c r="F232" s="11" t="n"/>
      <c r="G232" s="11" t="n"/>
      <c r="H232" s="12">
        <f>IF(D232="","",SUM(E232:G232))</f>
        <v/>
      </c>
      <c r="I232" s="12">
        <f>IF(D232="","",D232-H232)</f>
        <v/>
      </c>
      <c r="J232" s="13" t="n"/>
      <c r="K232" s="11" t="n"/>
      <c r="L232" s="11" t="n"/>
      <c r="M232" s="11" t="n"/>
      <c r="N232" s="14">
        <f>IF(N(D232)=0,"",I232/D232)</f>
        <v/>
      </c>
      <c r="O232" s="14">
        <f>IF(OR(N(I232)&lt;=0,J232="",K232=""),"",J232*K232/(I232*60))</f>
        <v/>
      </c>
      <c r="P232" s="14">
        <f>IF(OR(N(K232)=0,L232=""),"",L232/K232)</f>
        <v/>
      </c>
      <c r="Q232" s="15">
        <f>IF(OR(N232="",O232="",P232=""),"",N232*O232*P232)</f>
        <v/>
      </c>
      <c r="R232" s="16">
        <f>IF(OR(J232="",K232=""),"",J232*K232/60)</f>
        <v/>
      </c>
      <c r="S232" s="16">
        <f>IF(OR(J232="",L232=""),"",J232*L232/60)</f>
        <v/>
      </c>
      <c r="T232" s="17">
        <f>IF(A232="","",A232-WEEKDAY(A232,2)+1)</f>
        <v/>
      </c>
      <c r="U232" s="10" t="n"/>
    </row>
    <row r="233">
      <c r="A233" s="8" t="n"/>
      <c r="B233" s="9" t="n"/>
      <c r="C233" s="10" t="n"/>
      <c r="D233" s="11" t="n"/>
      <c r="E233" s="11" t="n"/>
      <c r="F233" s="11" t="n"/>
      <c r="G233" s="11" t="n"/>
      <c r="H233" s="12">
        <f>IF(D233="","",SUM(E233:G233))</f>
        <v/>
      </c>
      <c r="I233" s="12">
        <f>IF(D233="","",D233-H233)</f>
        <v/>
      </c>
      <c r="J233" s="13" t="n"/>
      <c r="K233" s="11" t="n"/>
      <c r="L233" s="11" t="n"/>
      <c r="M233" s="11" t="n"/>
      <c r="N233" s="14">
        <f>IF(N(D233)=0,"",I233/D233)</f>
        <v/>
      </c>
      <c r="O233" s="14">
        <f>IF(OR(N(I233)&lt;=0,J233="",K233=""),"",J233*K233/(I233*60))</f>
        <v/>
      </c>
      <c r="P233" s="14">
        <f>IF(OR(N(K233)=0,L233=""),"",L233/K233)</f>
        <v/>
      </c>
      <c r="Q233" s="15">
        <f>IF(OR(N233="",O233="",P233=""),"",N233*O233*P233)</f>
        <v/>
      </c>
      <c r="R233" s="16">
        <f>IF(OR(J233="",K233=""),"",J233*K233/60)</f>
        <v/>
      </c>
      <c r="S233" s="16">
        <f>IF(OR(J233="",L233=""),"",J233*L233/60)</f>
        <v/>
      </c>
      <c r="T233" s="17">
        <f>IF(A233="","",A233-WEEKDAY(A233,2)+1)</f>
        <v/>
      </c>
      <c r="U233" s="10" t="n"/>
    </row>
    <row r="234">
      <c r="A234" s="8" t="n"/>
      <c r="B234" s="9" t="n"/>
      <c r="C234" s="10" t="n"/>
      <c r="D234" s="11" t="n"/>
      <c r="E234" s="11" t="n"/>
      <c r="F234" s="11" t="n"/>
      <c r="G234" s="11" t="n"/>
      <c r="H234" s="12">
        <f>IF(D234="","",SUM(E234:G234))</f>
        <v/>
      </c>
      <c r="I234" s="12">
        <f>IF(D234="","",D234-H234)</f>
        <v/>
      </c>
      <c r="J234" s="13" t="n"/>
      <c r="K234" s="11" t="n"/>
      <c r="L234" s="11" t="n"/>
      <c r="M234" s="11" t="n"/>
      <c r="N234" s="14">
        <f>IF(N(D234)=0,"",I234/D234)</f>
        <v/>
      </c>
      <c r="O234" s="14">
        <f>IF(OR(N(I234)&lt;=0,J234="",K234=""),"",J234*K234/(I234*60))</f>
        <v/>
      </c>
      <c r="P234" s="14">
        <f>IF(OR(N(K234)=0,L234=""),"",L234/K234)</f>
        <v/>
      </c>
      <c r="Q234" s="15">
        <f>IF(OR(N234="",O234="",P234=""),"",N234*O234*P234)</f>
        <v/>
      </c>
      <c r="R234" s="16">
        <f>IF(OR(J234="",K234=""),"",J234*K234/60)</f>
        <v/>
      </c>
      <c r="S234" s="16">
        <f>IF(OR(J234="",L234=""),"",J234*L234/60)</f>
        <v/>
      </c>
      <c r="T234" s="17">
        <f>IF(A234="","",A234-WEEKDAY(A234,2)+1)</f>
        <v/>
      </c>
      <c r="U234" s="10" t="n"/>
    </row>
    <row r="235">
      <c r="A235" s="8" t="n"/>
      <c r="B235" s="9" t="n"/>
      <c r="C235" s="10" t="n"/>
      <c r="D235" s="11" t="n"/>
      <c r="E235" s="11" t="n"/>
      <c r="F235" s="11" t="n"/>
      <c r="G235" s="11" t="n"/>
      <c r="H235" s="12">
        <f>IF(D235="","",SUM(E235:G235))</f>
        <v/>
      </c>
      <c r="I235" s="12">
        <f>IF(D235="","",D235-H235)</f>
        <v/>
      </c>
      <c r="J235" s="13" t="n"/>
      <c r="K235" s="11" t="n"/>
      <c r="L235" s="11" t="n"/>
      <c r="M235" s="11" t="n"/>
      <c r="N235" s="14">
        <f>IF(N(D235)=0,"",I235/D235)</f>
        <v/>
      </c>
      <c r="O235" s="14">
        <f>IF(OR(N(I235)&lt;=0,J235="",K235=""),"",J235*K235/(I235*60))</f>
        <v/>
      </c>
      <c r="P235" s="14">
        <f>IF(OR(N(K235)=0,L235=""),"",L235/K235)</f>
        <v/>
      </c>
      <c r="Q235" s="15">
        <f>IF(OR(N235="",O235="",P235=""),"",N235*O235*P235)</f>
        <v/>
      </c>
      <c r="R235" s="16">
        <f>IF(OR(J235="",K235=""),"",J235*K235/60)</f>
        <v/>
      </c>
      <c r="S235" s="16">
        <f>IF(OR(J235="",L235=""),"",J235*L235/60)</f>
        <v/>
      </c>
      <c r="T235" s="17">
        <f>IF(A235="","",A235-WEEKDAY(A235,2)+1)</f>
        <v/>
      </c>
      <c r="U235" s="10" t="n"/>
    </row>
    <row r="236">
      <c r="A236" s="8" t="n"/>
      <c r="B236" s="9" t="n"/>
      <c r="C236" s="10" t="n"/>
      <c r="D236" s="11" t="n"/>
      <c r="E236" s="11" t="n"/>
      <c r="F236" s="11" t="n"/>
      <c r="G236" s="11" t="n"/>
      <c r="H236" s="12">
        <f>IF(D236="","",SUM(E236:G236))</f>
        <v/>
      </c>
      <c r="I236" s="12">
        <f>IF(D236="","",D236-H236)</f>
        <v/>
      </c>
      <c r="J236" s="13" t="n"/>
      <c r="K236" s="11" t="n"/>
      <c r="L236" s="11" t="n"/>
      <c r="M236" s="11" t="n"/>
      <c r="N236" s="14">
        <f>IF(N(D236)=0,"",I236/D236)</f>
        <v/>
      </c>
      <c r="O236" s="14">
        <f>IF(OR(N(I236)&lt;=0,J236="",K236=""),"",J236*K236/(I236*60))</f>
        <v/>
      </c>
      <c r="P236" s="14">
        <f>IF(OR(N(K236)=0,L236=""),"",L236/K236)</f>
        <v/>
      </c>
      <c r="Q236" s="15">
        <f>IF(OR(N236="",O236="",P236=""),"",N236*O236*P236)</f>
        <v/>
      </c>
      <c r="R236" s="16">
        <f>IF(OR(J236="",K236=""),"",J236*K236/60)</f>
        <v/>
      </c>
      <c r="S236" s="16">
        <f>IF(OR(J236="",L236=""),"",J236*L236/60)</f>
        <v/>
      </c>
      <c r="T236" s="17">
        <f>IF(A236="","",A236-WEEKDAY(A236,2)+1)</f>
        <v/>
      </c>
      <c r="U236" s="10" t="n"/>
    </row>
    <row r="237">
      <c r="A237" s="8" t="n"/>
      <c r="B237" s="9" t="n"/>
      <c r="C237" s="10" t="n"/>
      <c r="D237" s="11" t="n"/>
      <c r="E237" s="11" t="n"/>
      <c r="F237" s="11" t="n"/>
      <c r="G237" s="11" t="n"/>
      <c r="H237" s="12">
        <f>IF(D237="","",SUM(E237:G237))</f>
        <v/>
      </c>
      <c r="I237" s="12">
        <f>IF(D237="","",D237-H237)</f>
        <v/>
      </c>
      <c r="J237" s="13" t="n"/>
      <c r="K237" s="11" t="n"/>
      <c r="L237" s="11" t="n"/>
      <c r="M237" s="11" t="n"/>
      <c r="N237" s="14">
        <f>IF(N(D237)=0,"",I237/D237)</f>
        <v/>
      </c>
      <c r="O237" s="14">
        <f>IF(OR(N(I237)&lt;=0,J237="",K237=""),"",J237*K237/(I237*60))</f>
        <v/>
      </c>
      <c r="P237" s="14">
        <f>IF(OR(N(K237)=0,L237=""),"",L237/K237)</f>
        <v/>
      </c>
      <c r="Q237" s="15">
        <f>IF(OR(N237="",O237="",P237=""),"",N237*O237*P237)</f>
        <v/>
      </c>
      <c r="R237" s="16">
        <f>IF(OR(J237="",K237=""),"",J237*K237/60)</f>
        <v/>
      </c>
      <c r="S237" s="16">
        <f>IF(OR(J237="",L237=""),"",J237*L237/60)</f>
        <v/>
      </c>
      <c r="T237" s="17">
        <f>IF(A237="","",A237-WEEKDAY(A237,2)+1)</f>
        <v/>
      </c>
      <c r="U237" s="10" t="n"/>
    </row>
    <row r="238">
      <c r="A238" s="8" t="n"/>
      <c r="B238" s="9" t="n"/>
      <c r="C238" s="10" t="n"/>
      <c r="D238" s="11" t="n"/>
      <c r="E238" s="11" t="n"/>
      <c r="F238" s="11" t="n"/>
      <c r="G238" s="11" t="n"/>
      <c r="H238" s="12">
        <f>IF(D238="","",SUM(E238:G238))</f>
        <v/>
      </c>
      <c r="I238" s="12">
        <f>IF(D238="","",D238-H238)</f>
        <v/>
      </c>
      <c r="J238" s="13" t="n"/>
      <c r="K238" s="11" t="n"/>
      <c r="L238" s="11" t="n"/>
      <c r="M238" s="11" t="n"/>
      <c r="N238" s="14">
        <f>IF(N(D238)=0,"",I238/D238)</f>
        <v/>
      </c>
      <c r="O238" s="14">
        <f>IF(OR(N(I238)&lt;=0,J238="",K238=""),"",J238*K238/(I238*60))</f>
        <v/>
      </c>
      <c r="P238" s="14">
        <f>IF(OR(N(K238)=0,L238=""),"",L238/K238)</f>
        <v/>
      </c>
      <c r="Q238" s="15">
        <f>IF(OR(N238="",O238="",P238=""),"",N238*O238*P238)</f>
        <v/>
      </c>
      <c r="R238" s="16">
        <f>IF(OR(J238="",K238=""),"",J238*K238/60)</f>
        <v/>
      </c>
      <c r="S238" s="16">
        <f>IF(OR(J238="",L238=""),"",J238*L238/60)</f>
        <v/>
      </c>
      <c r="T238" s="17">
        <f>IF(A238="","",A238-WEEKDAY(A238,2)+1)</f>
        <v/>
      </c>
      <c r="U238" s="10" t="n"/>
    </row>
    <row r="239">
      <c r="A239" s="8" t="n"/>
      <c r="B239" s="9" t="n"/>
      <c r="C239" s="10" t="n"/>
      <c r="D239" s="11" t="n"/>
      <c r="E239" s="11" t="n"/>
      <c r="F239" s="11" t="n"/>
      <c r="G239" s="11" t="n"/>
      <c r="H239" s="12">
        <f>IF(D239="","",SUM(E239:G239))</f>
        <v/>
      </c>
      <c r="I239" s="12">
        <f>IF(D239="","",D239-H239)</f>
        <v/>
      </c>
      <c r="J239" s="13" t="n"/>
      <c r="K239" s="11" t="n"/>
      <c r="L239" s="11" t="n"/>
      <c r="M239" s="11" t="n"/>
      <c r="N239" s="14">
        <f>IF(N(D239)=0,"",I239/D239)</f>
        <v/>
      </c>
      <c r="O239" s="14">
        <f>IF(OR(N(I239)&lt;=0,J239="",K239=""),"",J239*K239/(I239*60))</f>
        <v/>
      </c>
      <c r="P239" s="14">
        <f>IF(OR(N(K239)=0,L239=""),"",L239/K239)</f>
        <v/>
      </c>
      <c r="Q239" s="15">
        <f>IF(OR(N239="",O239="",P239=""),"",N239*O239*P239)</f>
        <v/>
      </c>
      <c r="R239" s="16">
        <f>IF(OR(J239="",K239=""),"",J239*K239/60)</f>
        <v/>
      </c>
      <c r="S239" s="16">
        <f>IF(OR(J239="",L239=""),"",J239*L239/60)</f>
        <v/>
      </c>
      <c r="T239" s="17">
        <f>IF(A239="","",A239-WEEKDAY(A239,2)+1)</f>
        <v/>
      </c>
      <c r="U239" s="10" t="n"/>
    </row>
    <row r="240">
      <c r="A240" s="8" t="n"/>
      <c r="B240" s="9" t="n"/>
      <c r="C240" s="10" t="n"/>
      <c r="D240" s="11" t="n"/>
      <c r="E240" s="11" t="n"/>
      <c r="F240" s="11" t="n"/>
      <c r="G240" s="11" t="n"/>
      <c r="H240" s="12">
        <f>IF(D240="","",SUM(E240:G240))</f>
        <v/>
      </c>
      <c r="I240" s="12">
        <f>IF(D240="","",D240-H240)</f>
        <v/>
      </c>
      <c r="J240" s="13" t="n"/>
      <c r="K240" s="11" t="n"/>
      <c r="L240" s="11" t="n"/>
      <c r="M240" s="11" t="n"/>
      <c r="N240" s="14">
        <f>IF(N(D240)=0,"",I240/D240)</f>
        <v/>
      </c>
      <c r="O240" s="14">
        <f>IF(OR(N(I240)&lt;=0,J240="",K240=""),"",J240*K240/(I240*60))</f>
        <v/>
      </c>
      <c r="P240" s="14">
        <f>IF(OR(N(K240)=0,L240=""),"",L240/K240)</f>
        <v/>
      </c>
      <c r="Q240" s="15">
        <f>IF(OR(N240="",O240="",P240=""),"",N240*O240*P240)</f>
        <v/>
      </c>
      <c r="R240" s="16">
        <f>IF(OR(J240="",K240=""),"",J240*K240/60)</f>
        <v/>
      </c>
      <c r="S240" s="16">
        <f>IF(OR(J240="",L240=""),"",J240*L240/60)</f>
        <v/>
      </c>
      <c r="T240" s="17">
        <f>IF(A240="","",A240-WEEKDAY(A240,2)+1)</f>
        <v/>
      </c>
      <c r="U240" s="10" t="n"/>
    </row>
    <row r="241">
      <c r="A241" s="8" t="n"/>
      <c r="B241" s="9" t="n"/>
      <c r="C241" s="10" t="n"/>
      <c r="D241" s="11" t="n"/>
      <c r="E241" s="11" t="n"/>
      <c r="F241" s="11" t="n"/>
      <c r="G241" s="11" t="n"/>
      <c r="H241" s="12">
        <f>IF(D241="","",SUM(E241:G241))</f>
        <v/>
      </c>
      <c r="I241" s="12">
        <f>IF(D241="","",D241-H241)</f>
        <v/>
      </c>
      <c r="J241" s="13" t="n"/>
      <c r="K241" s="11" t="n"/>
      <c r="L241" s="11" t="n"/>
      <c r="M241" s="11" t="n"/>
      <c r="N241" s="14">
        <f>IF(N(D241)=0,"",I241/D241)</f>
        <v/>
      </c>
      <c r="O241" s="14">
        <f>IF(OR(N(I241)&lt;=0,J241="",K241=""),"",J241*K241/(I241*60))</f>
        <v/>
      </c>
      <c r="P241" s="14">
        <f>IF(OR(N(K241)=0,L241=""),"",L241/K241)</f>
        <v/>
      </c>
      <c r="Q241" s="15">
        <f>IF(OR(N241="",O241="",P241=""),"",N241*O241*P241)</f>
        <v/>
      </c>
      <c r="R241" s="16">
        <f>IF(OR(J241="",K241=""),"",J241*K241/60)</f>
        <v/>
      </c>
      <c r="S241" s="16">
        <f>IF(OR(J241="",L241=""),"",J241*L241/60)</f>
        <v/>
      </c>
      <c r="T241" s="17">
        <f>IF(A241="","",A241-WEEKDAY(A241,2)+1)</f>
        <v/>
      </c>
      <c r="U241" s="10" t="n"/>
    </row>
    <row r="242">
      <c r="A242" s="8" t="n"/>
      <c r="B242" s="9" t="n"/>
      <c r="C242" s="10" t="n"/>
      <c r="D242" s="11" t="n"/>
      <c r="E242" s="11" t="n"/>
      <c r="F242" s="11" t="n"/>
      <c r="G242" s="11" t="n"/>
      <c r="H242" s="12">
        <f>IF(D242="","",SUM(E242:G242))</f>
        <v/>
      </c>
      <c r="I242" s="12">
        <f>IF(D242="","",D242-H242)</f>
        <v/>
      </c>
      <c r="J242" s="13" t="n"/>
      <c r="K242" s="11" t="n"/>
      <c r="L242" s="11" t="n"/>
      <c r="M242" s="11" t="n"/>
      <c r="N242" s="14">
        <f>IF(N(D242)=0,"",I242/D242)</f>
        <v/>
      </c>
      <c r="O242" s="14">
        <f>IF(OR(N(I242)&lt;=0,J242="",K242=""),"",J242*K242/(I242*60))</f>
        <v/>
      </c>
      <c r="P242" s="14">
        <f>IF(OR(N(K242)=0,L242=""),"",L242/K242)</f>
        <v/>
      </c>
      <c r="Q242" s="15">
        <f>IF(OR(N242="",O242="",P242=""),"",N242*O242*P242)</f>
        <v/>
      </c>
      <c r="R242" s="16">
        <f>IF(OR(J242="",K242=""),"",J242*K242/60)</f>
        <v/>
      </c>
      <c r="S242" s="16">
        <f>IF(OR(J242="",L242=""),"",J242*L242/60)</f>
        <v/>
      </c>
      <c r="T242" s="17">
        <f>IF(A242="","",A242-WEEKDAY(A242,2)+1)</f>
        <v/>
      </c>
      <c r="U242" s="10" t="n"/>
    </row>
    <row r="243">
      <c r="A243" s="8" t="n"/>
      <c r="B243" s="9" t="n"/>
      <c r="C243" s="10" t="n"/>
      <c r="D243" s="11" t="n"/>
      <c r="E243" s="11" t="n"/>
      <c r="F243" s="11" t="n"/>
      <c r="G243" s="11" t="n"/>
      <c r="H243" s="12">
        <f>IF(D243="","",SUM(E243:G243))</f>
        <v/>
      </c>
      <c r="I243" s="12">
        <f>IF(D243="","",D243-H243)</f>
        <v/>
      </c>
      <c r="J243" s="13" t="n"/>
      <c r="K243" s="11" t="n"/>
      <c r="L243" s="11" t="n"/>
      <c r="M243" s="11" t="n"/>
      <c r="N243" s="14">
        <f>IF(N(D243)=0,"",I243/D243)</f>
        <v/>
      </c>
      <c r="O243" s="14">
        <f>IF(OR(N(I243)&lt;=0,J243="",K243=""),"",J243*K243/(I243*60))</f>
        <v/>
      </c>
      <c r="P243" s="14">
        <f>IF(OR(N(K243)=0,L243=""),"",L243/K243)</f>
        <v/>
      </c>
      <c r="Q243" s="15">
        <f>IF(OR(N243="",O243="",P243=""),"",N243*O243*P243)</f>
        <v/>
      </c>
      <c r="R243" s="16">
        <f>IF(OR(J243="",K243=""),"",J243*K243/60)</f>
        <v/>
      </c>
      <c r="S243" s="16">
        <f>IF(OR(J243="",L243=""),"",J243*L243/60)</f>
        <v/>
      </c>
      <c r="T243" s="17">
        <f>IF(A243="","",A243-WEEKDAY(A243,2)+1)</f>
        <v/>
      </c>
      <c r="U243" s="10" t="n"/>
    </row>
    <row r="244">
      <c r="A244" s="8" t="n"/>
      <c r="B244" s="9" t="n"/>
      <c r="C244" s="10" t="n"/>
      <c r="D244" s="11" t="n"/>
      <c r="E244" s="11" t="n"/>
      <c r="F244" s="11" t="n"/>
      <c r="G244" s="11" t="n"/>
      <c r="H244" s="12">
        <f>IF(D244="","",SUM(E244:G244))</f>
        <v/>
      </c>
      <c r="I244" s="12">
        <f>IF(D244="","",D244-H244)</f>
        <v/>
      </c>
      <c r="J244" s="13" t="n"/>
      <c r="K244" s="11" t="n"/>
      <c r="L244" s="11" t="n"/>
      <c r="M244" s="11" t="n"/>
      <c r="N244" s="14">
        <f>IF(N(D244)=0,"",I244/D244)</f>
        <v/>
      </c>
      <c r="O244" s="14">
        <f>IF(OR(N(I244)&lt;=0,J244="",K244=""),"",J244*K244/(I244*60))</f>
        <v/>
      </c>
      <c r="P244" s="14">
        <f>IF(OR(N(K244)=0,L244=""),"",L244/K244)</f>
        <v/>
      </c>
      <c r="Q244" s="15">
        <f>IF(OR(N244="",O244="",P244=""),"",N244*O244*P244)</f>
        <v/>
      </c>
      <c r="R244" s="16">
        <f>IF(OR(J244="",K244=""),"",J244*K244/60)</f>
        <v/>
      </c>
      <c r="S244" s="16">
        <f>IF(OR(J244="",L244=""),"",J244*L244/60)</f>
        <v/>
      </c>
      <c r="T244" s="17">
        <f>IF(A244="","",A244-WEEKDAY(A244,2)+1)</f>
        <v/>
      </c>
      <c r="U244" s="10" t="n"/>
    </row>
    <row r="245">
      <c r="A245" s="8" t="n"/>
      <c r="B245" s="9" t="n"/>
      <c r="C245" s="10" t="n"/>
      <c r="D245" s="11" t="n"/>
      <c r="E245" s="11" t="n"/>
      <c r="F245" s="11" t="n"/>
      <c r="G245" s="11" t="n"/>
      <c r="H245" s="12">
        <f>IF(D245="","",SUM(E245:G245))</f>
        <v/>
      </c>
      <c r="I245" s="12">
        <f>IF(D245="","",D245-H245)</f>
        <v/>
      </c>
      <c r="J245" s="13" t="n"/>
      <c r="K245" s="11" t="n"/>
      <c r="L245" s="11" t="n"/>
      <c r="M245" s="11" t="n"/>
      <c r="N245" s="14">
        <f>IF(N(D245)=0,"",I245/D245)</f>
        <v/>
      </c>
      <c r="O245" s="14">
        <f>IF(OR(N(I245)&lt;=0,J245="",K245=""),"",J245*K245/(I245*60))</f>
        <v/>
      </c>
      <c r="P245" s="14">
        <f>IF(OR(N(K245)=0,L245=""),"",L245/K245)</f>
        <v/>
      </c>
      <c r="Q245" s="15">
        <f>IF(OR(N245="",O245="",P245=""),"",N245*O245*P245)</f>
        <v/>
      </c>
      <c r="R245" s="16">
        <f>IF(OR(J245="",K245=""),"",J245*K245/60)</f>
        <v/>
      </c>
      <c r="S245" s="16">
        <f>IF(OR(J245="",L245=""),"",J245*L245/60)</f>
        <v/>
      </c>
      <c r="T245" s="17">
        <f>IF(A245="","",A245-WEEKDAY(A245,2)+1)</f>
        <v/>
      </c>
      <c r="U245" s="10" t="n"/>
    </row>
    <row r="246">
      <c r="A246" s="8" t="n"/>
      <c r="B246" s="9" t="n"/>
      <c r="C246" s="10" t="n"/>
      <c r="D246" s="11" t="n"/>
      <c r="E246" s="11" t="n"/>
      <c r="F246" s="11" t="n"/>
      <c r="G246" s="11" t="n"/>
      <c r="H246" s="12">
        <f>IF(D246="","",SUM(E246:G246))</f>
        <v/>
      </c>
      <c r="I246" s="12">
        <f>IF(D246="","",D246-H246)</f>
        <v/>
      </c>
      <c r="J246" s="13" t="n"/>
      <c r="K246" s="11" t="n"/>
      <c r="L246" s="11" t="n"/>
      <c r="M246" s="11" t="n"/>
      <c r="N246" s="14">
        <f>IF(N(D246)=0,"",I246/D246)</f>
        <v/>
      </c>
      <c r="O246" s="14">
        <f>IF(OR(N(I246)&lt;=0,J246="",K246=""),"",J246*K246/(I246*60))</f>
        <v/>
      </c>
      <c r="P246" s="14">
        <f>IF(OR(N(K246)=0,L246=""),"",L246/K246)</f>
        <v/>
      </c>
      <c r="Q246" s="15">
        <f>IF(OR(N246="",O246="",P246=""),"",N246*O246*P246)</f>
        <v/>
      </c>
      <c r="R246" s="16">
        <f>IF(OR(J246="",K246=""),"",J246*K246/60)</f>
        <v/>
      </c>
      <c r="S246" s="16">
        <f>IF(OR(J246="",L246=""),"",J246*L246/60)</f>
        <v/>
      </c>
      <c r="T246" s="17">
        <f>IF(A246="","",A246-WEEKDAY(A246,2)+1)</f>
        <v/>
      </c>
      <c r="U246" s="10" t="n"/>
    </row>
    <row r="247">
      <c r="A247" s="8" t="n"/>
      <c r="B247" s="9" t="n"/>
      <c r="C247" s="10" t="n"/>
      <c r="D247" s="11" t="n"/>
      <c r="E247" s="11" t="n"/>
      <c r="F247" s="11" t="n"/>
      <c r="G247" s="11" t="n"/>
      <c r="H247" s="12">
        <f>IF(D247="","",SUM(E247:G247))</f>
        <v/>
      </c>
      <c r="I247" s="12">
        <f>IF(D247="","",D247-H247)</f>
        <v/>
      </c>
      <c r="J247" s="13" t="n"/>
      <c r="K247" s="11" t="n"/>
      <c r="L247" s="11" t="n"/>
      <c r="M247" s="11" t="n"/>
      <c r="N247" s="14">
        <f>IF(N(D247)=0,"",I247/D247)</f>
        <v/>
      </c>
      <c r="O247" s="14">
        <f>IF(OR(N(I247)&lt;=0,J247="",K247=""),"",J247*K247/(I247*60))</f>
        <v/>
      </c>
      <c r="P247" s="14">
        <f>IF(OR(N(K247)=0,L247=""),"",L247/K247)</f>
        <v/>
      </c>
      <c r="Q247" s="15">
        <f>IF(OR(N247="",O247="",P247=""),"",N247*O247*P247)</f>
        <v/>
      </c>
      <c r="R247" s="16">
        <f>IF(OR(J247="",K247=""),"",J247*K247/60)</f>
        <v/>
      </c>
      <c r="S247" s="16">
        <f>IF(OR(J247="",L247=""),"",J247*L247/60)</f>
        <v/>
      </c>
      <c r="T247" s="17">
        <f>IF(A247="","",A247-WEEKDAY(A247,2)+1)</f>
        <v/>
      </c>
      <c r="U247" s="10" t="n"/>
    </row>
    <row r="248">
      <c r="A248" s="8" t="n"/>
      <c r="B248" s="9" t="n"/>
      <c r="C248" s="10" t="n"/>
      <c r="D248" s="11" t="n"/>
      <c r="E248" s="11" t="n"/>
      <c r="F248" s="11" t="n"/>
      <c r="G248" s="11" t="n"/>
      <c r="H248" s="12">
        <f>IF(D248="","",SUM(E248:G248))</f>
        <v/>
      </c>
      <c r="I248" s="12">
        <f>IF(D248="","",D248-H248)</f>
        <v/>
      </c>
      <c r="J248" s="13" t="n"/>
      <c r="K248" s="11" t="n"/>
      <c r="L248" s="11" t="n"/>
      <c r="M248" s="11" t="n"/>
      <c r="N248" s="14">
        <f>IF(N(D248)=0,"",I248/D248)</f>
        <v/>
      </c>
      <c r="O248" s="14">
        <f>IF(OR(N(I248)&lt;=0,J248="",K248=""),"",J248*K248/(I248*60))</f>
        <v/>
      </c>
      <c r="P248" s="14">
        <f>IF(OR(N(K248)=0,L248=""),"",L248/K248)</f>
        <v/>
      </c>
      <c r="Q248" s="15">
        <f>IF(OR(N248="",O248="",P248=""),"",N248*O248*P248)</f>
        <v/>
      </c>
      <c r="R248" s="16">
        <f>IF(OR(J248="",K248=""),"",J248*K248/60)</f>
        <v/>
      </c>
      <c r="S248" s="16">
        <f>IF(OR(J248="",L248=""),"",J248*L248/60)</f>
        <v/>
      </c>
      <c r="T248" s="17">
        <f>IF(A248="","",A248-WEEKDAY(A248,2)+1)</f>
        <v/>
      </c>
      <c r="U248" s="10" t="n"/>
    </row>
    <row r="249">
      <c r="A249" s="8" t="n"/>
      <c r="B249" s="9" t="n"/>
      <c r="C249" s="10" t="n"/>
      <c r="D249" s="11" t="n"/>
      <c r="E249" s="11" t="n"/>
      <c r="F249" s="11" t="n"/>
      <c r="G249" s="11" t="n"/>
      <c r="H249" s="12">
        <f>IF(D249="","",SUM(E249:G249))</f>
        <v/>
      </c>
      <c r="I249" s="12">
        <f>IF(D249="","",D249-H249)</f>
        <v/>
      </c>
      <c r="J249" s="13" t="n"/>
      <c r="K249" s="11" t="n"/>
      <c r="L249" s="11" t="n"/>
      <c r="M249" s="11" t="n"/>
      <c r="N249" s="14">
        <f>IF(N(D249)=0,"",I249/D249)</f>
        <v/>
      </c>
      <c r="O249" s="14">
        <f>IF(OR(N(I249)&lt;=0,J249="",K249=""),"",J249*K249/(I249*60))</f>
        <v/>
      </c>
      <c r="P249" s="14">
        <f>IF(OR(N(K249)=0,L249=""),"",L249/K249)</f>
        <v/>
      </c>
      <c r="Q249" s="15">
        <f>IF(OR(N249="",O249="",P249=""),"",N249*O249*P249)</f>
        <v/>
      </c>
      <c r="R249" s="16">
        <f>IF(OR(J249="",K249=""),"",J249*K249/60)</f>
        <v/>
      </c>
      <c r="S249" s="16">
        <f>IF(OR(J249="",L249=""),"",J249*L249/60)</f>
        <v/>
      </c>
      <c r="T249" s="17">
        <f>IF(A249="","",A249-WEEKDAY(A249,2)+1)</f>
        <v/>
      </c>
      <c r="U249" s="10" t="n"/>
    </row>
    <row r="250">
      <c r="A250" s="8" t="n"/>
      <c r="B250" s="9" t="n"/>
      <c r="C250" s="10" t="n"/>
      <c r="D250" s="11" t="n"/>
      <c r="E250" s="11" t="n"/>
      <c r="F250" s="11" t="n"/>
      <c r="G250" s="11" t="n"/>
      <c r="H250" s="12">
        <f>IF(D250="","",SUM(E250:G250))</f>
        <v/>
      </c>
      <c r="I250" s="12">
        <f>IF(D250="","",D250-H250)</f>
        <v/>
      </c>
      <c r="J250" s="13" t="n"/>
      <c r="K250" s="11" t="n"/>
      <c r="L250" s="11" t="n"/>
      <c r="M250" s="11" t="n"/>
      <c r="N250" s="14">
        <f>IF(N(D250)=0,"",I250/D250)</f>
        <v/>
      </c>
      <c r="O250" s="14">
        <f>IF(OR(N(I250)&lt;=0,J250="",K250=""),"",J250*K250/(I250*60))</f>
        <v/>
      </c>
      <c r="P250" s="14">
        <f>IF(OR(N(K250)=0,L250=""),"",L250/K250)</f>
        <v/>
      </c>
      <c r="Q250" s="15">
        <f>IF(OR(N250="",O250="",P250=""),"",N250*O250*P250)</f>
        <v/>
      </c>
      <c r="R250" s="16">
        <f>IF(OR(J250="",K250=""),"",J250*K250/60)</f>
        <v/>
      </c>
      <c r="S250" s="16">
        <f>IF(OR(J250="",L250=""),"",J250*L250/60)</f>
        <v/>
      </c>
      <c r="T250" s="17">
        <f>IF(A250="","",A250-WEEKDAY(A250,2)+1)</f>
        <v/>
      </c>
      <c r="U250" s="10" t="n"/>
    </row>
    <row r="251">
      <c r="A251" s="8" t="n"/>
      <c r="B251" s="9" t="n"/>
      <c r="C251" s="10" t="n"/>
      <c r="D251" s="11" t="n"/>
      <c r="E251" s="11" t="n"/>
      <c r="F251" s="11" t="n"/>
      <c r="G251" s="11" t="n"/>
      <c r="H251" s="12">
        <f>IF(D251="","",SUM(E251:G251))</f>
        <v/>
      </c>
      <c r="I251" s="12">
        <f>IF(D251="","",D251-H251)</f>
        <v/>
      </c>
      <c r="J251" s="13" t="n"/>
      <c r="K251" s="11" t="n"/>
      <c r="L251" s="11" t="n"/>
      <c r="M251" s="11" t="n"/>
      <c r="N251" s="14">
        <f>IF(N(D251)=0,"",I251/D251)</f>
        <v/>
      </c>
      <c r="O251" s="14">
        <f>IF(OR(N(I251)&lt;=0,J251="",K251=""),"",J251*K251/(I251*60))</f>
        <v/>
      </c>
      <c r="P251" s="14">
        <f>IF(OR(N(K251)=0,L251=""),"",L251/K251)</f>
        <v/>
      </c>
      <c r="Q251" s="15">
        <f>IF(OR(N251="",O251="",P251=""),"",N251*O251*P251)</f>
        <v/>
      </c>
      <c r="R251" s="16">
        <f>IF(OR(J251="",K251=""),"",J251*K251/60)</f>
        <v/>
      </c>
      <c r="S251" s="16">
        <f>IF(OR(J251="",L251=""),"",J251*L251/60)</f>
        <v/>
      </c>
      <c r="T251" s="17">
        <f>IF(A251="","",A251-WEEKDAY(A251,2)+1)</f>
        <v/>
      </c>
      <c r="U251" s="10" t="n"/>
    </row>
    <row r="252">
      <c r="A252" s="8" t="n"/>
      <c r="B252" s="9" t="n"/>
      <c r="C252" s="10" t="n"/>
      <c r="D252" s="11" t="n"/>
      <c r="E252" s="11" t="n"/>
      <c r="F252" s="11" t="n"/>
      <c r="G252" s="11" t="n"/>
      <c r="H252" s="12">
        <f>IF(D252="","",SUM(E252:G252))</f>
        <v/>
      </c>
      <c r="I252" s="12">
        <f>IF(D252="","",D252-H252)</f>
        <v/>
      </c>
      <c r="J252" s="13" t="n"/>
      <c r="K252" s="11" t="n"/>
      <c r="L252" s="11" t="n"/>
      <c r="M252" s="11" t="n"/>
      <c r="N252" s="14">
        <f>IF(N(D252)=0,"",I252/D252)</f>
        <v/>
      </c>
      <c r="O252" s="14">
        <f>IF(OR(N(I252)&lt;=0,J252="",K252=""),"",J252*K252/(I252*60))</f>
        <v/>
      </c>
      <c r="P252" s="14">
        <f>IF(OR(N(K252)=0,L252=""),"",L252/K252)</f>
        <v/>
      </c>
      <c r="Q252" s="15">
        <f>IF(OR(N252="",O252="",P252=""),"",N252*O252*P252)</f>
        <v/>
      </c>
      <c r="R252" s="16">
        <f>IF(OR(J252="",K252=""),"",J252*K252/60)</f>
        <v/>
      </c>
      <c r="S252" s="16">
        <f>IF(OR(J252="",L252=""),"",J252*L252/60)</f>
        <v/>
      </c>
      <c r="T252" s="17">
        <f>IF(A252="","",A252-WEEKDAY(A252,2)+1)</f>
        <v/>
      </c>
      <c r="U252" s="10" t="n"/>
    </row>
    <row r="253">
      <c r="A253" s="8" t="n"/>
      <c r="B253" s="9" t="n"/>
      <c r="C253" s="10" t="n"/>
      <c r="D253" s="11" t="n"/>
      <c r="E253" s="11" t="n"/>
      <c r="F253" s="11" t="n"/>
      <c r="G253" s="11" t="n"/>
      <c r="H253" s="12">
        <f>IF(D253="","",SUM(E253:G253))</f>
        <v/>
      </c>
      <c r="I253" s="12">
        <f>IF(D253="","",D253-H253)</f>
        <v/>
      </c>
      <c r="J253" s="13" t="n"/>
      <c r="K253" s="11" t="n"/>
      <c r="L253" s="11" t="n"/>
      <c r="M253" s="11" t="n"/>
      <c r="N253" s="14">
        <f>IF(N(D253)=0,"",I253/D253)</f>
        <v/>
      </c>
      <c r="O253" s="14">
        <f>IF(OR(N(I253)&lt;=0,J253="",K253=""),"",J253*K253/(I253*60))</f>
        <v/>
      </c>
      <c r="P253" s="14">
        <f>IF(OR(N(K253)=0,L253=""),"",L253/K253)</f>
        <v/>
      </c>
      <c r="Q253" s="15">
        <f>IF(OR(N253="",O253="",P253=""),"",N253*O253*P253)</f>
        <v/>
      </c>
      <c r="R253" s="16">
        <f>IF(OR(J253="",K253=""),"",J253*K253/60)</f>
        <v/>
      </c>
      <c r="S253" s="16">
        <f>IF(OR(J253="",L253=""),"",J253*L253/60)</f>
        <v/>
      </c>
      <c r="T253" s="17">
        <f>IF(A253="","",A253-WEEKDAY(A253,2)+1)</f>
        <v/>
      </c>
      <c r="U253" s="10" t="n"/>
    </row>
    <row r="254">
      <c r="A254" s="8" t="n"/>
      <c r="B254" s="9" t="n"/>
      <c r="C254" s="10" t="n"/>
      <c r="D254" s="11" t="n"/>
      <c r="E254" s="11" t="n"/>
      <c r="F254" s="11" t="n"/>
      <c r="G254" s="11" t="n"/>
      <c r="H254" s="12">
        <f>IF(D254="","",SUM(E254:G254))</f>
        <v/>
      </c>
      <c r="I254" s="12">
        <f>IF(D254="","",D254-H254)</f>
        <v/>
      </c>
      <c r="J254" s="13" t="n"/>
      <c r="K254" s="11" t="n"/>
      <c r="L254" s="11" t="n"/>
      <c r="M254" s="11" t="n"/>
      <c r="N254" s="14">
        <f>IF(N(D254)=0,"",I254/D254)</f>
        <v/>
      </c>
      <c r="O254" s="14">
        <f>IF(OR(N(I254)&lt;=0,J254="",K254=""),"",J254*K254/(I254*60))</f>
        <v/>
      </c>
      <c r="P254" s="14">
        <f>IF(OR(N(K254)=0,L254=""),"",L254/K254)</f>
        <v/>
      </c>
      <c r="Q254" s="15">
        <f>IF(OR(N254="",O254="",P254=""),"",N254*O254*P254)</f>
        <v/>
      </c>
      <c r="R254" s="16">
        <f>IF(OR(J254="",K254=""),"",J254*K254/60)</f>
        <v/>
      </c>
      <c r="S254" s="16">
        <f>IF(OR(J254="",L254=""),"",J254*L254/60)</f>
        <v/>
      </c>
      <c r="T254" s="17">
        <f>IF(A254="","",A254-WEEKDAY(A254,2)+1)</f>
        <v/>
      </c>
      <c r="U254" s="10" t="n"/>
    </row>
    <row r="255">
      <c r="A255" s="8" t="n"/>
      <c r="B255" s="9" t="n"/>
      <c r="C255" s="10" t="n"/>
      <c r="D255" s="11" t="n"/>
      <c r="E255" s="11" t="n"/>
      <c r="F255" s="11" t="n"/>
      <c r="G255" s="11" t="n"/>
      <c r="H255" s="12">
        <f>IF(D255="","",SUM(E255:G255))</f>
        <v/>
      </c>
      <c r="I255" s="12">
        <f>IF(D255="","",D255-H255)</f>
        <v/>
      </c>
      <c r="J255" s="13" t="n"/>
      <c r="K255" s="11" t="n"/>
      <c r="L255" s="11" t="n"/>
      <c r="M255" s="11" t="n"/>
      <c r="N255" s="14">
        <f>IF(N(D255)=0,"",I255/D255)</f>
        <v/>
      </c>
      <c r="O255" s="14">
        <f>IF(OR(N(I255)&lt;=0,J255="",K255=""),"",J255*K255/(I255*60))</f>
        <v/>
      </c>
      <c r="P255" s="14">
        <f>IF(OR(N(K255)=0,L255=""),"",L255/K255)</f>
        <v/>
      </c>
      <c r="Q255" s="15">
        <f>IF(OR(N255="",O255="",P255=""),"",N255*O255*P255)</f>
        <v/>
      </c>
      <c r="R255" s="16">
        <f>IF(OR(J255="",K255=""),"",J255*K255/60)</f>
        <v/>
      </c>
      <c r="S255" s="16">
        <f>IF(OR(J255="",L255=""),"",J255*L255/60)</f>
        <v/>
      </c>
      <c r="T255" s="17">
        <f>IF(A255="","",A255-WEEKDAY(A255,2)+1)</f>
        <v/>
      </c>
      <c r="U255" s="10" t="n"/>
    </row>
    <row r="256">
      <c r="A256" s="8" t="n"/>
      <c r="B256" s="9" t="n"/>
      <c r="C256" s="10" t="n"/>
      <c r="D256" s="11" t="n"/>
      <c r="E256" s="11" t="n"/>
      <c r="F256" s="11" t="n"/>
      <c r="G256" s="11" t="n"/>
      <c r="H256" s="12">
        <f>IF(D256="","",SUM(E256:G256))</f>
        <v/>
      </c>
      <c r="I256" s="12">
        <f>IF(D256="","",D256-H256)</f>
        <v/>
      </c>
      <c r="J256" s="13" t="n"/>
      <c r="K256" s="11" t="n"/>
      <c r="L256" s="11" t="n"/>
      <c r="M256" s="11" t="n"/>
      <c r="N256" s="14">
        <f>IF(N(D256)=0,"",I256/D256)</f>
        <v/>
      </c>
      <c r="O256" s="14">
        <f>IF(OR(N(I256)&lt;=0,J256="",K256=""),"",J256*K256/(I256*60))</f>
        <v/>
      </c>
      <c r="P256" s="14">
        <f>IF(OR(N(K256)=0,L256=""),"",L256/K256)</f>
        <v/>
      </c>
      <c r="Q256" s="15">
        <f>IF(OR(N256="",O256="",P256=""),"",N256*O256*P256)</f>
        <v/>
      </c>
      <c r="R256" s="16">
        <f>IF(OR(J256="",K256=""),"",J256*K256/60)</f>
        <v/>
      </c>
      <c r="S256" s="16">
        <f>IF(OR(J256="",L256=""),"",J256*L256/60)</f>
        <v/>
      </c>
      <c r="T256" s="17">
        <f>IF(A256="","",A256-WEEKDAY(A256,2)+1)</f>
        <v/>
      </c>
      <c r="U256" s="10" t="n"/>
    </row>
    <row r="257">
      <c r="A257" s="8" t="n"/>
      <c r="B257" s="9" t="n"/>
      <c r="C257" s="10" t="n"/>
      <c r="D257" s="11" t="n"/>
      <c r="E257" s="11" t="n"/>
      <c r="F257" s="11" t="n"/>
      <c r="G257" s="11" t="n"/>
      <c r="H257" s="12">
        <f>IF(D257="","",SUM(E257:G257))</f>
        <v/>
      </c>
      <c r="I257" s="12">
        <f>IF(D257="","",D257-H257)</f>
        <v/>
      </c>
      <c r="J257" s="13" t="n"/>
      <c r="K257" s="11" t="n"/>
      <c r="L257" s="11" t="n"/>
      <c r="M257" s="11" t="n"/>
      <c r="N257" s="14">
        <f>IF(N(D257)=0,"",I257/D257)</f>
        <v/>
      </c>
      <c r="O257" s="14">
        <f>IF(OR(N(I257)&lt;=0,J257="",K257=""),"",J257*K257/(I257*60))</f>
        <v/>
      </c>
      <c r="P257" s="14">
        <f>IF(OR(N(K257)=0,L257=""),"",L257/K257)</f>
        <v/>
      </c>
      <c r="Q257" s="15">
        <f>IF(OR(N257="",O257="",P257=""),"",N257*O257*P257)</f>
        <v/>
      </c>
      <c r="R257" s="16">
        <f>IF(OR(J257="",K257=""),"",J257*K257/60)</f>
        <v/>
      </c>
      <c r="S257" s="16">
        <f>IF(OR(J257="",L257=""),"",J257*L257/60)</f>
        <v/>
      </c>
      <c r="T257" s="17">
        <f>IF(A257="","",A257-WEEKDAY(A257,2)+1)</f>
        <v/>
      </c>
      <c r="U257" s="10" t="n"/>
    </row>
    <row r="258">
      <c r="A258" s="8" t="n"/>
      <c r="B258" s="9" t="n"/>
      <c r="C258" s="10" t="n"/>
      <c r="D258" s="11" t="n"/>
      <c r="E258" s="11" t="n"/>
      <c r="F258" s="11" t="n"/>
      <c r="G258" s="11" t="n"/>
      <c r="H258" s="12">
        <f>IF(D258="","",SUM(E258:G258))</f>
        <v/>
      </c>
      <c r="I258" s="12">
        <f>IF(D258="","",D258-H258)</f>
        <v/>
      </c>
      <c r="J258" s="13" t="n"/>
      <c r="K258" s="11" t="n"/>
      <c r="L258" s="11" t="n"/>
      <c r="M258" s="11" t="n"/>
      <c r="N258" s="14">
        <f>IF(N(D258)=0,"",I258/D258)</f>
        <v/>
      </c>
      <c r="O258" s="14">
        <f>IF(OR(N(I258)&lt;=0,J258="",K258=""),"",J258*K258/(I258*60))</f>
        <v/>
      </c>
      <c r="P258" s="14">
        <f>IF(OR(N(K258)=0,L258=""),"",L258/K258)</f>
        <v/>
      </c>
      <c r="Q258" s="15">
        <f>IF(OR(N258="",O258="",P258=""),"",N258*O258*P258)</f>
        <v/>
      </c>
      <c r="R258" s="16">
        <f>IF(OR(J258="",K258=""),"",J258*K258/60)</f>
        <v/>
      </c>
      <c r="S258" s="16">
        <f>IF(OR(J258="",L258=""),"",J258*L258/60)</f>
        <v/>
      </c>
      <c r="T258" s="17">
        <f>IF(A258="","",A258-WEEKDAY(A258,2)+1)</f>
        <v/>
      </c>
      <c r="U258" s="10" t="n"/>
    </row>
    <row r="259">
      <c r="A259" s="8" t="n"/>
      <c r="B259" s="9" t="n"/>
      <c r="C259" s="10" t="n"/>
      <c r="D259" s="11" t="n"/>
      <c r="E259" s="11" t="n"/>
      <c r="F259" s="11" t="n"/>
      <c r="G259" s="11" t="n"/>
      <c r="H259" s="12">
        <f>IF(D259="","",SUM(E259:G259))</f>
        <v/>
      </c>
      <c r="I259" s="12">
        <f>IF(D259="","",D259-H259)</f>
        <v/>
      </c>
      <c r="J259" s="13" t="n"/>
      <c r="K259" s="11" t="n"/>
      <c r="L259" s="11" t="n"/>
      <c r="M259" s="11" t="n"/>
      <c r="N259" s="14">
        <f>IF(N(D259)=0,"",I259/D259)</f>
        <v/>
      </c>
      <c r="O259" s="14">
        <f>IF(OR(N(I259)&lt;=0,J259="",K259=""),"",J259*K259/(I259*60))</f>
        <v/>
      </c>
      <c r="P259" s="14">
        <f>IF(OR(N(K259)=0,L259=""),"",L259/K259)</f>
        <v/>
      </c>
      <c r="Q259" s="15">
        <f>IF(OR(N259="",O259="",P259=""),"",N259*O259*P259)</f>
        <v/>
      </c>
      <c r="R259" s="16">
        <f>IF(OR(J259="",K259=""),"",J259*K259/60)</f>
        <v/>
      </c>
      <c r="S259" s="16">
        <f>IF(OR(J259="",L259=""),"",J259*L259/60)</f>
        <v/>
      </c>
      <c r="T259" s="17">
        <f>IF(A259="","",A259-WEEKDAY(A259,2)+1)</f>
        <v/>
      </c>
      <c r="U259" s="10" t="n"/>
    </row>
    <row r="260">
      <c r="A260" s="8" t="n"/>
      <c r="B260" s="9" t="n"/>
      <c r="C260" s="10" t="n"/>
      <c r="D260" s="11" t="n"/>
      <c r="E260" s="11" t="n"/>
      <c r="F260" s="11" t="n"/>
      <c r="G260" s="11" t="n"/>
      <c r="H260" s="12">
        <f>IF(D260="","",SUM(E260:G260))</f>
        <v/>
      </c>
      <c r="I260" s="12">
        <f>IF(D260="","",D260-H260)</f>
        <v/>
      </c>
      <c r="J260" s="13" t="n"/>
      <c r="K260" s="11" t="n"/>
      <c r="L260" s="11" t="n"/>
      <c r="M260" s="11" t="n"/>
      <c r="N260" s="14">
        <f>IF(N(D260)=0,"",I260/D260)</f>
        <v/>
      </c>
      <c r="O260" s="14">
        <f>IF(OR(N(I260)&lt;=0,J260="",K260=""),"",J260*K260/(I260*60))</f>
        <v/>
      </c>
      <c r="P260" s="14">
        <f>IF(OR(N(K260)=0,L260=""),"",L260/K260)</f>
        <v/>
      </c>
      <c r="Q260" s="15">
        <f>IF(OR(N260="",O260="",P260=""),"",N260*O260*P260)</f>
        <v/>
      </c>
      <c r="R260" s="16">
        <f>IF(OR(J260="",K260=""),"",J260*K260/60)</f>
        <v/>
      </c>
      <c r="S260" s="16">
        <f>IF(OR(J260="",L260=""),"",J260*L260/60)</f>
        <v/>
      </c>
      <c r="T260" s="17">
        <f>IF(A260="","",A260-WEEKDAY(A260,2)+1)</f>
        <v/>
      </c>
      <c r="U260" s="10" t="n"/>
    </row>
    <row r="261">
      <c r="A261" s="8" t="n"/>
      <c r="B261" s="9" t="n"/>
      <c r="C261" s="10" t="n"/>
      <c r="D261" s="11" t="n"/>
      <c r="E261" s="11" t="n"/>
      <c r="F261" s="11" t="n"/>
      <c r="G261" s="11" t="n"/>
      <c r="H261" s="12">
        <f>IF(D261="","",SUM(E261:G261))</f>
        <v/>
      </c>
      <c r="I261" s="12">
        <f>IF(D261="","",D261-H261)</f>
        <v/>
      </c>
      <c r="J261" s="13" t="n"/>
      <c r="K261" s="11" t="n"/>
      <c r="L261" s="11" t="n"/>
      <c r="M261" s="11" t="n"/>
      <c r="N261" s="14">
        <f>IF(N(D261)=0,"",I261/D261)</f>
        <v/>
      </c>
      <c r="O261" s="14">
        <f>IF(OR(N(I261)&lt;=0,J261="",K261=""),"",J261*K261/(I261*60))</f>
        <v/>
      </c>
      <c r="P261" s="14">
        <f>IF(OR(N(K261)=0,L261=""),"",L261/K261)</f>
        <v/>
      </c>
      <c r="Q261" s="15">
        <f>IF(OR(N261="",O261="",P261=""),"",N261*O261*P261)</f>
        <v/>
      </c>
      <c r="R261" s="16">
        <f>IF(OR(J261="",K261=""),"",J261*K261/60)</f>
        <v/>
      </c>
      <c r="S261" s="16">
        <f>IF(OR(J261="",L261=""),"",J261*L261/60)</f>
        <v/>
      </c>
      <c r="T261" s="17">
        <f>IF(A261="","",A261-WEEKDAY(A261,2)+1)</f>
        <v/>
      </c>
      <c r="U261" s="10" t="n"/>
    </row>
    <row r="262">
      <c r="A262" s="8" t="n"/>
      <c r="B262" s="9" t="n"/>
      <c r="C262" s="10" t="n"/>
      <c r="D262" s="11" t="n"/>
      <c r="E262" s="11" t="n"/>
      <c r="F262" s="11" t="n"/>
      <c r="G262" s="11" t="n"/>
      <c r="H262" s="12">
        <f>IF(D262="","",SUM(E262:G262))</f>
        <v/>
      </c>
      <c r="I262" s="12">
        <f>IF(D262="","",D262-H262)</f>
        <v/>
      </c>
      <c r="J262" s="13" t="n"/>
      <c r="K262" s="11" t="n"/>
      <c r="L262" s="11" t="n"/>
      <c r="M262" s="11" t="n"/>
      <c r="N262" s="14">
        <f>IF(N(D262)=0,"",I262/D262)</f>
        <v/>
      </c>
      <c r="O262" s="14">
        <f>IF(OR(N(I262)&lt;=0,J262="",K262=""),"",J262*K262/(I262*60))</f>
        <v/>
      </c>
      <c r="P262" s="14">
        <f>IF(OR(N(K262)=0,L262=""),"",L262/K262)</f>
        <v/>
      </c>
      <c r="Q262" s="15">
        <f>IF(OR(N262="",O262="",P262=""),"",N262*O262*P262)</f>
        <v/>
      </c>
      <c r="R262" s="16">
        <f>IF(OR(J262="",K262=""),"",J262*K262/60)</f>
        <v/>
      </c>
      <c r="S262" s="16">
        <f>IF(OR(J262="",L262=""),"",J262*L262/60)</f>
        <v/>
      </c>
      <c r="T262" s="17">
        <f>IF(A262="","",A262-WEEKDAY(A262,2)+1)</f>
        <v/>
      </c>
      <c r="U262" s="10" t="n"/>
    </row>
    <row r="263">
      <c r="A263" s="8" t="n"/>
      <c r="B263" s="9" t="n"/>
      <c r="C263" s="10" t="n"/>
      <c r="D263" s="11" t="n"/>
      <c r="E263" s="11" t="n"/>
      <c r="F263" s="11" t="n"/>
      <c r="G263" s="11" t="n"/>
      <c r="H263" s="12">
        <f>IF(D263="","",SUM(E263:G263))</f>
        <v/>
      </c>
      <c r="I263" s="12">
        <f>IF(D263="","",D263-H263)</f>
        <v/>
      </c>
      <c r="J263" s="13" t="n"/>
      <c r="K263" s="11" t="n"/>
      <c r="L263" s="11" t="n"/>
      <c r="M263" s="11" t="n"/>
      <c r="N263" s="14">
        <f>IF(N(D263)=0,"",I263/D263)</f>
        <v/>
      </c>
      <c r="O263" s="14">
        <f>IF(OR(N(I263)&lt;=0,J263="",K263=""),"",J263*K263/(I263*60))</f>
        <v/>
      </c>
      <c r="P263" s="14">
        <f>IF(OR(N(K263)=0,L263=""),"",L263/K263)</f>
        <v/>
      </c>
      <c r="Q263" s="15">
        <f>IF(OR(N263="",O263="",P263=""),"",N263*O263*P263)</f>
        <v/>
      </c>
      <c r="R263" s="16">
        <f>IF(OR(J263="",K263=""),"",J263*K263/60)</f>
        <v/>
      </c>
      <c r="S263" s="16">
        <f>IF(OR(J263="",L263=""),"",J263*L263/60)</f>
        <v/>
      </c>
      <c r="T263" s="17">
        <f>IF(A263="","",A263-WEEKDAY(A263,2)+1)</f>
        <v/>
      </c>
      <c r="U263" s="10" t="n"/>
    </row>
    <row r="264">
      <c r="A264" s="8" t="n"/>
      <c r="B264" s="9" t="n"/>
      <c r="C264" s="10" t="n"/>
      <c r="D264" s="11" t="n"/>
      <c r="E264" s="11" t="n"/>
      <c r="F264" s="11" t="n"/>
      <c r="G264" s="11" t="n"/>
      <c r="H264" s="12">
        <f>IF(D264="","",SUM(E264:G264))</f>
        <v/>
      </c>
      <c r="I264" s="12">
        <f>IF(D264="","",D264-H264)</f>
        <v/>
      </c>
      <c r="J264" s="13" t="n"/>
      <c r="K264" s="11" t="n"/>
      <c r="L264" s="11" t="n"/>
      <c r="M264" s="11" t="n"/>
      <c r="N264" s="14">
        <f>IF(N(D264)=0,"",I264/D264)</f>
        <v/>
      </c>
      <c r="O264" s="14">
        <f>IF(OR(N(I264)&lt;=0,J264="",K264=""),"",J264*K264/(I264*60))</f>
        <v/>
      </c>
      <c r="P264" s="14">
        <f>IF(OR(N(K264)=0,L264=""),"",L264/K264)</f>
        <v/>
      </c>
      <c r="Q264" s="15">
        <f>IF(OR(N264="",O264="",P264=""),"",N264*O264*P264)</f>
        <v/>
      </c>
      <c r="R264" s="16">
        <f>IF(OR(J264="",K264=""),"",J264*K264/60)</f>
        <v/>
      </c>
      <c r="S264" s="16">
        <f>IF(OR(J264="",L264=""),"",J264*L264/60)</f>
        <v/>
      </c>
      <c r="T264" s="17">
        <f>IF(A264="","",A264-WEEKDAY(A264,2)+1)</f>
        <v/>
      </c>
      <c r="U264" s="10" t="n"/>
    </row>
    <row r="265">
      <c r="A265" s="8" t="n"/>
      <c r="B265" s="9" t="n"/>
      <c r="C265" s="10" t="n"/>
      <c r="D265" s="11" t="n"/>
      <c r="E265" s="11" t="n"/>
      <c r="F265" s="11" t="n"/>
      <c r="G265" s="11" t="n"/>
      <c r="H265" s="12">
        <f>IF(D265="","",SUM(E265:G265))</f>
        <v/>
      </c>
      <c r="I265" s="12">
        <f>IF(D265="","",D265-H265)</f>
        <v/>
      </c>
      <c r="J265" s="13" t="n"/>
      <c r="K265" s="11" t="n"/>
      <c r="L265" s="11" t="n"/>
      <c r="M265" s="11" t="n"/>
      <c r="N265" s="14">
        <f>IF(N(D265)=0,"",I265/D265)</f>
        <v/>
      </c>
      <c r="O265" s="14">
        <f>IF(OR(N(I265)&lt;=0,J265="",K265=""),"",J265*K265/(I265*60))</f>
        <v/>
      </c>
      <c r="P265" s="14">
        <f>IF(OR(N(K265)=0,L265=""),"",L265/K265)</f>
        <v/>
      </c>
      <c r="Q265" s="15">
        <f>IF(OR(N265="",O265="",P265=""),"",N265*O265*P265)</f>
        <v/>
      </c>
      <c r="R265" s="16">
        <f>IF(OR(J265="",K265=""),"",J265*K265/60)</f>
        <v/>
      </c>
      <c r="S265" s="16">
        <f>IF(OR(J265="",L265=""),"",J265*L265/60)</f>
        <v/>
      </c>
      <c r="T265" s="17">
        <f>IF(A265="","",A265-WEEKDAY(A265,2)+1)</f>
        <v/>
      </c>
      <c r="U265" s="10" t="n"/>
    </row>
    <row r="266">
      <c r="A266" s="8" t="n"/>
      <c r="B266" s="9" t="n"/>
      <c r="C266" s="10" t="n"/>
      <c r="D266" s="11" t="n"/>
      <c r="E266" s="11" t="n"/>
      <c r="F266" s="11" t="n"/>
      <c r="G266" s="11" t="n"/>
      <c r="H266" s="12">
        <f>IF(D266="","",SUM(E266:G266))</f>
        <v/>
      </c>
      <c r="I266" s="12">
        <f>IF(D266="","",D266-H266)</f>
        <v/>
      </c>
      <c r="J266" s="13" t="n"/>
      <c r="K266" s="11" t="n"/>
      <c r="L266" s="11" t="n"/>
      <c r="M266" s="11" t="n"/>
      <c r="N266" s="14">
        <f>IF(N(D266)=0,"",I266/D266)</f>
        <v/>
      </c>
      <c r="O266" s="14">
        <f>IF(OR(N(I266)&lt;=0,J266="",K266=""),"",J266*K266/(I266*60))</f>
        <v/>
      </c>
      <c r="P266" s="14">
        <f>IF(OR(N(K266)=0,L266=""),"",L266/K266)</f>
        <v/>
      </c>
      <c r="Q266" s="15">
        <f>IF(OR(N266="",O266="",P266=""),"",N266*O266*P266)</f>
        <v/>
      </c>
      <c r="R266" s="16">
        <f>IF(OR(J266="",K266=""),"",J266*K266/60)</f>
        <v/>
      </c>
      <c r="S266" s="16">
        <f>IF(OR(J266="",L266=""),"",J266*L266/60)</f>
        <v/>
      </c>
      <c r="T266" s="17">
        <f>IF(A266="","",A266-WEEKDAY(A266,2)+1)</f>
        <v/>
      </c>
      <c r="U266" s="10" t="n"/>
    </row>
    <row r="267">
      <c r="A267" s="8" t="n"/>
      <c r="B267" s="9" t="n"/>
      <c r="C267" s="10" t="n"/>
      <c r="D267" s="11" t="n"/>
      <c r="E267" s="11" t="n"/>
      <c r="F267" s="11" t="n"/>
      <c r="G267" s="11" t="n"/>
      <c r="H267" s="12">
        <f>IF(D267="","",SUM(E267:G267))</f>
        <v/>
      </c>
      <c r="I267" s="12">
        <f>IF(D267="","",D267-H267)</f>
        <v/>
      </c>
      <c r="J267" s="13" t="n"/>
      <c r="K267" s="11" t="n"/>
      <c r="L267" s="11" t="n"/>
      <c r="M267" s="11" t="n"/>
      <c r="N267" s="14">
        <f>IF(N(D267)=0,"",I267/D267)</f>
        <v/>
      </c>
      <c r="O267" s="14">
        <f>IF(OR(N(I267)&lt;=0,J267="",K267=""),"",J267*K267/(I267*60))</f>
        <v/>
      </c>
      <c r="P267" s="14">
        <f>IF(OR(N(K267)=0,L267=""),"",L267/K267)</f>
        <v/>
      </c>
      <c r="Q267" s="15">
        <f>IF(OR(N267="",O267="",P267=""),"",N267*O267*P267)</f>
        <v/>
      </c>
      <c r="R267" s="16">
        <f>IF(OR(J267="",K267=""),"",J267*K267/60)</f>
        <v/>
      </c>
      <c r="S267" s="16">
        <f>IF(OR(J267="",L267=""),"",J267*L267/60)</f>
        <v/>
      </c>
      <c r="T267" s="17">
        <f>IF(A267="","",A267-WEEKDAY(A267,2)+1)</f>
        <v/>
      </c>
      <c r="U267" s="10" t="n"/>
    </row>
    <row r="268">
      <c r="A268" s="8" t="n"/>
      <c r="B268" s="9" t="n"/>
      <c r="C268" s="10" t="n"/>
      <c r="D268" s="11" t="n"/>
      <c r="E268" s="11" t="n"/>
      <c r="F268" s="11" t="n"/>
      <c r="G268" s="11" t="n"/>
      <c r="H268" s="12">
        <f>IF(D268="","",SUM(E268:G268))</f>
        <v/>
      </c>
      <c r="I268" s="12">
        <f>IF(D268="","",D268-H268)</f>
        <v/>
      </c>
      <c r="J268" s="13" t="n"/>
      <c r="K268" s="11" t="n"/>
      <c r="L268" s="11" t="n"/>
      <c r="M268" s="11" t="n"/>
      <c r="N268" s="14">
        <f>IF(N(D268)=0,"",I268/D268)</f>
        <v/>
      </c>
      <c r="O268" s="14">
        <f>IF(OR(N(I268)&lt;=0,J268="",K268=""),"",J268*K268/(I268*60))</f>
        <v/>
      </c>
      <c r="P268" s="14">
        <f>IF(OR(N(K268)=0,L268=""),"",L268/K268)</f>
        <v/>
      </c>
      <c r="Q268" s="15">
        <f>IF(OR(N268="",O268="",P268=""),"",N268*O268*P268)</f>
        <v/>
      </c>
      <c r="R268" s="16">
        <f>IF(OR(J268="",K268=""),"",J268*K268/60)</f>
        <v/>
      </c>
      <c r="S268" s="16">
        <f>IF(OR(J268="",L268=""),"",J268*L268/60)</f>
        <v/>
      </c>
      <c r="T268" s="17">
        <f>IF(A268="","",A268-WEEKDAY(A268,2)+1)</f>
        <v/>
      </c>
      <c r="U268" s="10" t="n"/>
    </row>
    <row r="269">
      <c r="A269" s="8" t="n"/>
      <c r="B269" s="9" t="n"/>
      <c r="C269" s="10" t="n"/>
      <c r="D269" s="11" t="n"/>
      <c r="E269" s="11" t="n"/>
      <c r="F269" s="11" t="n"/>
      <c r="G269" s="11" t="n"/>
      <c r="H269" s="12">
        <f>IF(D269="","",SUM(E269:G269))</f>
        <v/>
      </c>
      <c r="I269" s="12">
        <f>IF(D269="","",D269-H269)</f>
        <v/>
      </c>
      <c r="J269" s="13" t="n"/>
      <c r="K269" s="11" t="n"/>
      <c r="L269" s="11" t="n"/>
      <c r="M269" s="11" t="n"/>
      <c r="N269" s="14">
        <f>IF(N(D269)=0,"",I269/D269)</f>
        <v/>
      </c>
      <c r="O269" s="14">
        <f>IF(OR(N(I269)&lt;=0,J269="",K269=""),"",J269*K269/(I269*60))</f>
        <v/>
      </c>
      <c r="P269" s="14">
        <f>IF(OR(N(K269)=0,L269=""),"",L269/K269)</f>
        <v/>
      </c>
      <c r="Q269" s="15">
        <f>IF(OR(N269="",O269="",P269=""),"",N269*O269*P269)</f>
        <v/>
      </c>
      <c r="R269" s="16">
        <f>IF(OR(J269="",K269=""),"",J269*K269/60)</f>
        <v/>
      </c>
      <c r="S269" s="16">
        <f>IF(OR(J269="",L269=""),"",J269*L269/60)</f>
        <v/>
      </c>
      <c r="T269" s="17">
        <f>IF(A269="","",A269-WEEKDAY(A269,2)+1)</f>
        <v/>
      </c>
      <c r="U269" s="10" t="n"/>
    </row>
    <row r="270">
      <c r="A270" s="8" t="n"/>
      <c r="B270" s="9" t="n"/>
      <c r="C270" s="10" t="n"/>
      <c r="D270" s="11" t="n"/>
      <c r="E270" s="11" t="n"/>
      <c r="F270" s="11" t="n"/>
      <c r="G270" s="11" t="n"/>
      <c r="H270" s="12">
        <f>IF(D270="","",SUM(E270:G270))</f>
        <v/>
      </c>
      <c r="I270" s="12">
        <f>IF(D270="","",D270-H270)</f>
        <v/>
      </c>
      <c r="J270" s="13" t="n"/>
      <c r="K270" s="11" t="n"/>
      <c r="L270" s="11" t="n"/>
      <c r="M270" s="11" t="n"/>
      <c r="N270" s="14">
        <f>IF(N(D270)=0,"",I270/D270)</f>
        <v/>
      </c>
      <c r="O270" s="14">
        <f>IF(OR(N(I270)&lt;=0,J270="",K270=""),"",J270*K270/(I270*60))</f>
        <v/>
      </c>
      <c r="P270" s="14">
        <f>IF(OR(N(K270)=0,L270=""),"",L270/K270)</f>
        <v/>
      </c>
      <c r="Q270" s="15">
        <f>IF(OR(N270="",O270="",P270=""),"",N270*O270*P270)</f>
        <v/>
      </c>
      <c r="R270" s="16">
        <f>IF(OR(J270="",K270=""),"",J270*K270/60)</f>
        <v/>
      </c>
      <c r="S270" s="16">
        <f>IF(OR(J270="",L270=""),"",J270*L270/60)</f>
        <v/>
      </c>
      <c r="T270" s="17">
        <f>IF(A270="","",A270-WEEKDAY(A270,2)+1)</f>
        <v/>
      </c>
      <c r="U270" s="10" t="n"/>
    </row>
    <row r="271">
      <c r="A271" s="8" t="n"/>
      <c r="B271" s="9" t="n"/>
      <c r="C271" s="10" t="n"/>
      <c r="D271" s="11" t="n"/>
      <c r="E271" s="11" t="n"/>
      <c r="F271" s="11" t="n"/>
      <c r="G271" s="11" t="n"/>
      <c r="H271" s="12">
        <f>IF(D271="","",SUM(E271:G271))</f>
        <v/>
      </c>
      <c r="I271" s="12">
        <f>IF(D271="","",D271-H271)</f>
        <v/>
      </c>
      <c r="J271" s="13" t="n"/>
      <c r="K271" s="11" t="n"/>
      <c r="L271" s="11" t="n"/>
      <c r="M271" s="11" t="n"/>
      <c r="N271" s="14">
        <f>IF(N(D271)=0,"",I271/D271)</f>
        <v/>
      </c>
      <c r="O271" s="14">
        <f>IF(OR(N(I271)&lt;=0,J271="",K271=""),"",J271*K271/(I271*60))</f>
        <v/>
      </c>
      <c r="P271" s="14">
        <f>IF(OR(N(K271)=0,L271=""),"",L271/K271)</f>
        <v/>
      </c>
      <c r="Q271" s="15">
        <f>IF(OR(N271="",O271="",P271=""),"",N271*O271*P271)</f>
        <v/>
      </c>
      <c r="R271" s="16">
        <f>IF(OR(J271="",K271=""),"",J271*K271/60)</f>
        <v/>
      </c>
      <c r="S271" s="16">
        <f>IF(OR(J271="",L271=""),"",J271*L271/60)</f>
        <v/>
      </c>
      <c r="T271" s="17">
        <f>IF(A271="","",A271-WEEKDAY(A271,2)+1)</f>
        <v/>
      </c>
      <c r="U271" s="10" t="n"/>
    </row>
    <row r="272">
      <c r="A272" s="8" t="n"/>
      <c r="B272" s="9" t="n"/>
      <c r="C272" s="10" t="n"/>
      <c r="D272" s="11" t="n"/>
      <c r="E272" s="11" t="n"/>
      <c r="F272" s="11" t="n"/>
      <c r="G272" s="11" t="n"/>
      <c r="H272" s="12">
        <f>IF(D272="","",SUM(E272:G272))</f>
        <v/>
      </c>
      <c r="I272" s="12">
        <f>IF(D272="","",D272-H272)</f>
        <v/>
      </c>
      <c r="J272" s="13" t="n"/>
      <c r="K272" s="11" t="n"/>
      <c r="L272" s="11" t="n"/>
      <c r="M272" s="11" t="n"/>
      <c r="N272" s="14">
        <f>IF(N(D272)=0,"",I272/D272)</f>
        <v/>
      </c>
      <c r="O272" s="14">
        <f>IF(OR(N(I272)&lt;=0,J272="",K272=""),"",J272*K272/(I272*60))</f>
        <v/>
      </c>
      <c r="P272" s="14">
        <f>IF(OR(N(K272)=0,L272=""),"",L272/K272)</f>
        <v/>
      </c>
      <c r="Q272" s="15">
        <f>IF(OR(N272="",O272="",P272=""),"",N272*O272*P272)</f>
        <v/>
      </c>
      <c r="R272" s="16">
        <f>IF(OR(J272="",K272=""),"",J272*K272/60)</f>
        <v/>
      </c>
      <c r="S272" s="16">
        <f>IF(OR(J272="",L272=""),"",J272*L272/60)</f>
        <v/>
      </c>
      <c r="T272" s="17">
        <f>IF(A272="","",A272-WEEKDAY(A272,2)+1)</f>
        <v/>
      </c>
      <c r="U272" s="10" t="n"/>
    </row>
    <row r="273">
      <c r="A273" s="8" t="n"/>
      <c r="B273" s="9" t="n"/>
      <c r="C273" s="10" t="n"/>
      <c r="D273" s="11" t="n"/>
      <c r="E273" s="11" t="n"/>
      <c r="F273" s="11" t="n"/>
      <c r="G273" s="11" t="n"/>
      <c r="H273" s="12">
        <f>IF(D273="","",SUM(E273:G273))</f>
        <v/>
      </c>
      <c r="I273" s="12">
        <f>IF(D273="","",D273-H273)</f>
        <v/>
      </c>
      <c r="J273" s="13" t="n"/>
      <c r="K273" s="11" t="n"/>
      <c r="L273" s="11" t="n"/>
      <c r="M273" s="11" t="n"/>
      <c r="N273" s="14">
        <f>IF(N(D273)=0,"",I273/D273)</f>
        <v/>
      </c>
      <c r="O273" s="14">
        <f>IF(OR(N(I273)&lt;=0,J273="",K273=""),"",J273*K273/(I273*60))</f>
        <v/>
      </c>
      <c r="P273" s="14">
        <f>IF(OR(N(K273)=0,L273=""),"",L273/K273)</f>
        <v/>
      </c>
      <c r="Q273" s="15">
        <f>IF(OR(N273="",O273="",P273=""),"",N273*O273*P273)</f>
        <v/>
      </c>
      <c r="R273" s="16">
        <f>IF(OR(J273="",K273=""),"",J273*K273/60)</f>
        <v/>
      </c>
      <c r="S273" s="16">
        <f>IF(OR(J273="",L273=""),"",J273*L273/60)</f>
        <v/>
      </c>
      <c r="T273" s="17">
        <f>IF(A273="","",A273-WEEKDAY(A273,2)+1)</f>
        <v/>
      </c>
      <c r="U273" s="10" t="n"/>
    </row>
    <row r="274">
      <c r="A274" s="8" t="n"/>
      <c r="B274" s="9" t="n"/>
      <c r="C274" s="10" t="n"/>
      <c r="D274" s="11" t="n"/>
      <c r="E274" s="11" t="n"/>
      <c r="F274" s="11" t="n"/>
      <c r="G274" s="11" t="n"/>
      <c r="H274" s="12">
        <f>IF(D274="","",SUM(E274:G274))</f>
        <v/>
      </c>
      <c r="I274" s="12">
        <f>IF(D274="","",D274-H274)</f>
        <v/>
      </c>
      <c r="J274" s="13" t="n"/>
      <c r="K274" s="11" t="n"/>
      <c r="L274" s="11" t="n"/>
      <c r="M274" s="11" t="n"/>
      <c r="N274" s="14">
        <f>IF(N(D274)=0,"",I274/D274)</f>
        <v/>
      </c>
      <c r="O274" s="14">
        <f>IF(OR(N(I274)&lt;=0,J274="",K274=""),"",J274*K274/(I274*60))</f>
        <v/>
      </c>
      <c r="P274" s="14">
        <f>IF(OR(N(K274)=0,L274=""),"",L274/K274)</f>
        <v/>
      </c>
      <c r="Q274" s="15">
        <f>IF(OR(N274="",O274="",P274=""),"",N274*O274*P274)</f>
        <v/>
      </c>
      <c r="R274" s="16">
        <f>IF(OR(J274="",K274=""),"",J274*K274/60)</f>
        <v/>
      </c>
      <c r="S274" s="16">
        <f>IF(OR(J274="",L274=""),"",J274*L274/60)</f>
        <v/>
      </c>
      <c r="T274" s="17">
        <f>IF(A274="","",A274-WEEKDAY(A274,2)+1)</f>
        <v/>
      </c>
      <c r="U274" s="10" t="n"/>
    </row>
    <row r="275">
      <c r="A275" s="8" t="n"/>
      <c r="B275" s="9" t="n"/>
      <c r="C275" s="10" t="n"/>
      <c r="D275" s="11" t="n"/>
      <c r="E275" s="11" t="n"/>
      <c r="F275" s="11" t="n"/>
      <c r="G275" s="11" t="n"/>
      <c r="H275" s="12">
        <f>IF(D275="","",SUM(E275:G275))</f>
        <v/>
      </c>
      <c r="I275" s="12">
        <f>IF(D275="","",D275-H275)</f>
        <v/>
      </c>
      <c r="J275" s="13" t="n"/>
      <c r="K275" s="11" t="n"/>
      <c r="L275" s="11" t="n"/>
      <c r="M275" s="11" t="n"/>
      <c r="N275" s="14">
        <f>IF(N(D275)=0,"",I275/D275)</f>
        <v/>
      </c>
      <c r="O275" s="14">
        <f>IF(OR(N(I275)&lt;=0,J275="",K275=""),"",J275*K275/(I275*60))</f>
        <v/>
      </c>
      <c r="P275" s="14">
        <f>IF(OR(N(K275)=0,L275=""),"",L275/K275)</f>
        <v/>
      </c>
      <c r="Q275" s="15">
        <f>IF(OR(N275="",O275="",P275=""),"",N275*O275*P275)</f>
        <v/>
      </c>
      <c r="R275" s="16">
        <f>IF(OR(J275="",K275=""),"",J275*K275/60)</f>
        <v/>
      </c>
      <c r="S275" s="16">
        <f>IF(OR(J275="",L275=""),"",J275*L275/60)</f>
        <v/>
      </c>
      <c r="T275" s="17">
        <f>IF(A275="","",A275-WEEKDAY(A275,2)+1)</f>
        <v/>
      </c>
      <c r="U275" s="10" t="n"/>
    </row>
    <row r="276">
      <c r="A276" s="8" t="n"/>
      <c r="B276" s="9" t="n"/>
      <c r="C276" s="10" t="n"/>
      <c r="D276" s="11" t="n"/>
      <c r="E276" s="11" t="n"/>
      <c r="F276" s="11" t="n"/>
      <c r="G276" s="11" t="n"/>
      <c r="H276" s="12">
        <f>IF(D276="","",SUM(E276:G276))</f>
        <v/>
      </c>
      <c r="I276" s="12">
        <f>IF(D276="","",D276-H276)</f>
        <v/>
      </c>
      <c r="J276" s="13" t="n"/>
      <c r="K276" s="11" t="n"/>
      <c r="L276" s="11" t="n"/>
      <c r="M276" s="11" t="n"/>
      <c r="N276" s="14">
        <f>IF(N(D276)=0,"",I276/D276)</f>
        <v/>
      </c>
      <c r="O276" s="14">
        <f>IF(OR(N(I276)&lt;=0,J276="",K276=""),"",J276*K276/(I276*60))</f>
        <v/>
      </c>
      <c r="P276" s="14">
        <f>IF(OR(N(K276)=0,L276=""),"",L276/K276)</f>
        <v/>
      </c>
      <c r="Q276" s="15">
        <f>IF(OR(N276="",O276="",P276=""),"",N276*O276*P276)</f>
        <v/>
      </c>
      <c r="R276" s="16">
        <f>IF(OR(J276="",K276=""),"",J276*K276/60)</f>
        <v/>
      </c>
      <c r="S276" s="16">
        <f>IF(OR(J276="",L276=""),"",J276*L276/60)</f>
        <v/>
      </c>
      <c r="T276" s="17">
        <f>IF(A276="","",A276-WEEKDAY(A276,2)+1)</f>
        <v/>
      </c>
      <c r="U276" s="10" t="n"/>
    </row>
    <row r="277">
      <c r="A277" s="8" t="n"/>
      <c r="B277" s="9" t="n"/>
      <c r="C277" s="10" t="n"/>
      <c r="D277" s="11" t="n"/>
      <c r="E277" s="11" t="n"/>
      <c r="F277" s="11" t="n"/>
      <c r="G277" s="11" t="n"/>
      <c r="H277" s="12">
        <f>IF(D277="","",SUM(E277:G277))</f>
        <v/>
      </c>
      <c r="I277" s="12">
        <f>IF(D277="","",D277-H277)</f>
        <v/>
      </c>
      <c r="J277" s="13" t="n"/>
      <c r="K277" s="11" t="n"/>
      <c r="L277" s="11" t="n"/>
      <c r="M277" s="11" t="n"/>
      <c r="N277" s="14">
        <f>IF(N(D277)=0,"",I277/D277)</f>
        <v/>
      </c>
      <c r="O277" s="14">
        <f>IF(OR(N(I277)&lt;=0,J277="",K277=""),"",J277*K277/(I277*60))</f>
        <v/>
      </c>
      <c r="P277" s="14">
        <f>IF(OR(N(K277)=0,L277=""),"",L277/K277)</f>
        <v/>
      </c>
      <c r="Q277" s="15">
        <f>IF(OR(N277="",O277="",P277=""),"",N277*O277*P277)</f>
        <v/>
      </c>
      <c r="R277" s="16">
        <f>IF(OR(J277="",K277=""),"",J277*K277/60)</f>
        <v/>
      </c>
      <c r="S277" s="16">
        <f>IF(OR(J277="",L277=""),"",J277*L277/60)</f>
        <v/>
      </c>
      <c r="T277" s="17">
        <f>IF(A277="","",A277-WEEKDAY(A277,2)+1)</f>
        <v/>
      </c>
      <c r="U277" s="10" t="n"/>
    </row>
    <row r="278">
      <c r="A278" s="8" t="n"/>
      <c r="B278" s="9" t="n"/>
      <c r="C278" s="10" t="n"/>
      <c r="D278" s="11" t="n"/>
      <c r="E278" s="11" t="n"/>
      <c r="F278" s="11" t="n"/>
      <c r="G278" s="11" t="n"/>
      <c r="H278" s="12">
        <f>IF(D278="","",SUM(E278:G278))</f>
        <v/>
      </c>
      <c r="I278" s="12">
        <f>IF(D278="","",D278-H278)</f>
        <v/>
      </c>
      <c r="J278" s="13" t="n"/>
      <c r="K278" s="11" t="n"/>
      <c r="L278" s="11" t="n"/>
      <c r="M278" s="11" t="n"/>
      <c r="N278" s="14">
        <f>IF(N(D278)=0,"",I278/D278)</f>
        <v/>
      </c>
      <c r="O278" s="14">
        <f>IF(OR(N(I278)&lt;=0,J278="",K278=""),"",J278*K278/(I278*60))</f>
        <v/>
      </c>
      <c r="P278" s="14">
        <f>IF(OR(N(K278)=0,L278=""),"",L278/K278)</f>
        <v/>
      </c>
      <c r="Q278" s="15">
        <f>IF(OR(N278="",O278="",P278=""),"",N278*O278*P278)</f>
        <v/>
      </c>
      <c r="R278" s="16">
        <f>IF(OR(J278="",K278=""),"",J278*K278/60)</f>
        <v/>
      </c>
      <c r="S278" s="16">
        <f>IF(OR(J278="",L278=""),"",J278*L278/60)</f>
        <v/>
      </c>
      <c r="T278" s="17">
        <f>IF(A278="","",A278-WEEKDAY(A278,2)+1)</f>
        <v/>
      </c>
      <c r="U278" s="10" t="n"/>
    </row>
    <row r="279">
      <c r="A279" s="8" t="n"/>
      <c r="B279" s="9" t="n"/>
      <c r="C279" s="10" t="n"/>
      <c r="D279" s="11" t="n"/>
      <c r="E279" s="11" t="n"/>
      <c r="F279" s="11" t="n"/>
      <c r="G279" s="11" t="n"/>
      <c r="H279" s="12">
        <f>IF(D279="","",SUM(E279:G279))</f>
        <v/>
      </c>
      <c r="I279" s="12">
        <f>IF(D279="","",D279-H279)</f>
        <v/>
      </c>
      <c r="J279" s="13" t="n"/>
      <c r="K279" s="11" t="n"/>
      <c r="L279" s="11" t="n"/>
      <c r="M279" s="11" t="n"/>
      <c r="N279" s="14">
        <f>IF(N(D279)=0,"",I279/D279)</f>
        <v/>
      </c>
      <c r="O279" s="14">
        <f>IF(OR(N(I279)&lt;=0,J279="",K279=""),"",J279*K279/(I279*60))</f>
        <v/>
      </c>
      <c r="P279" s="14">
        <f>IF(OR(N(K279)=0,L279=""),"",L279/K279)</f>
        <v/>
      </c>
      <c r="Q279" s="15">
        <f>IF(OR(N279="",O279="",P279=""),"",N279*O279*P279)</f>
        <v/>
      </c>
      <c r="R279" s="16">
        <f>IF(OR(J279="",K279=""),"",J279*K279/60)</f>
        <v/>
      </c>
      <c r="S279" s="16">
        <f>IF(OR(J279="",L279=""),"",J279*L279/60)</f>
        <v/>
      </c>
      <c r="T279" s="17">
        <f>IF(A279="","",A279-WEEKDAY(A279,2)+1)</f>
        <v/>
      </c>
      <c r="U279" s="10" t="n"/>
    </row>
    <row r="280">
      <c r="A280" s="8" t="n"/>
      <c r="B280" s="9" t="n"/>
      <c r="C280" s="10" t="n"/>
      <c r="D280" s="11" t="n"/>
      <c r="E280" s="11" t="n"/>
      <c r="F280" s="11" t="n"/>
      <c r="G280" s="11" t="n"/>
      <c r="H280" s="12">
        <f>IF(D280="","",SUM(E280:G280))</f>
        <v/>
      </c>
      <c r="I280" s="12">
        <f>IF(D280="","",D280-H280)</f>
        <v/>
      </c>
      <c r="J280" s="13" t="n"/>
      <c r="K280" s="11" t="n"/>
      <c r="L280" s="11" t="n"/>
      <c r="M280" s="11" t="n"/>
      <c r="N280" s="14">
        <f>IF(N(D280)=0,"",I280/D280)</f>
        <v/>
      </c>
      <c r="O280" s="14">
        <f>IF(OR(N(I280)&lt;=0,J280="",K280=""),"",J280*K280/(I280*60))</f>
        <v/>
      </c>
      <c r="P280" s="14">
        <f>IF(OR(N(K280)=0,L280=""),"",L280/K280)</f>
        <v/>
      </c>
      <c r="Q280" s="15">
        <f>IF(OR(N280="",O280="",P280=""),"",N280*O280*P280)</f>
        <v/>
      </c>
      <c r="R280" s="16">
        <f>IF(OR(J280="",K280=""),"",J280*K280/60)</f>
        <v/>
      </c>
      <c r="S280" s="16">
        <f>IF(OR(J280="",L280=""),"",J280*L280/60)</f>
        <v/>
      </c>
      <c r="T280" s="17">
        <f>IF(A280="","",A280-WEEKDAY(A280,2)+1)</f>
        <v/>
      </c>
      <c r="U280" s="10" t="n"/>
    </row>
    <row r="281">
      <c r="A281" s="8" t="n"/>
      <c r="B281" s="9" t="n"/>
      <c r="C281" s="10" t="n"/>
      <c r="D281" s="11" t="n"/>
      <c r="E281" s="11" t="n"/>
      <c r="F281" s="11" t="n"/>
      <c r="G281" s="11" t="n"/>
      <c r="H281" s="12">
        <f>IF(D281="","",SUM(E281:G281))</f>
        <v/>
      </c>
      <c r="I281" s="12">
        <f>IF(D281="","",D281-H281)</f>
        <v/>
      </c>
      <c r="J281" s="13" t="n"/>
      <c r="K281" s="11" t="n"/>
      <c r="L281" s="11" t="n"/>
      <c r="M281" s="11" t="n"/>
      <c r="N281" s="14">
        <f>IF(N(D281)=0,"",I281/D281)</f>
        <v/>
      </c>
      <c r="O281" s="14">
        <f>IF(OR(N(I281)&lt;=0,J281="",K281=""),"",J281*K281/(I281*60))</f>
        <v/>
      </c>
      <c r="P281" s="14">
        <f>IF(OR(N(K281)=0,L281=""),"",L281/K281)</f>
        <v/>
      </c>
      <c r="Q281" s="15">
        <f>IF(OR(N281="",O281="",P281=""),"",N281*O281*P281)</f>
        <v/>
      </c>
      <c r="R281" s="16">
        <f>IF(OR(J281="",K281=""),"",J281*K281/60)</f>
        <v/>
      </c>
      <c r="S281" s="16">
        <f>IF(OR(J281="",L281=""),"",J281*L281/60)</f>
        <v/>
      </c>
      <c r="T281" s="17">
        <f>IF(A281="","",A281-WEEKDAY(A281,2)+1)</f>
        <v/>
      </c>
      <c r="U281" s="10" t="n"/>
    </row>
    <row r="282">
      <c r="A282" s="8" t="n"/>
      <c r="B282" s="9" t="n"/>
      <c r="C282" s="10" t="n"/>
      <c r="D282" s="11" t="n"/>
      <c r="E282" s="11" t="n"/>
      <c r="F282" s="11" t="n"/>
      <c r="G282" s="11" t="n"/>
      <c r="H282" s="12">
        <f>IF(D282="","",SUM(E282:G282))</f>
        <v/>
      </c>
      <c r="I282" s="12">
        <f>IF(D282="","",D282-H282)</f>
        <v/>
      </c>
      <c r="J282" s="13" t="n"/>
      <c r="K282" s="11" t="n"/>
      <c r="L282" s="11" t="n"/>
      <c r="M282" s="11" t="n"/>
      <c r="N282" s="14">
        <f>IF(N(D282)=0,"",I282/D282)</f>
        <v/>
      </c>
      <c r="O282" s="14">
        <f>IF(OR(N(I282)&lt;=0,J282="",K282=""),"",J282*K282/(I282*60))</f>
        <v/>
      </c>
      <c r="P282" s="14">
        <f>IF(OR(N(K282)=0,L282=""),"",L282/K282)</f>
        <v/>
      </c>
      <c r="Q282" s="15">
        <f>IF(OR(N282="",O282="",P282=""),"",N282*O282*P282)</f>
        <v/>
      </c>
      <c r="R282" s="16">
        <f>IF(OR(J282="",K282=""),"",J282*K282/60)</f>
        <v/>
      </c>
      <c r="S282" s="16">
        <f>IF(OR(J282="",L282=""),"",J282*L282/60)</f>
        <v/>
      </c>
      <c r="T282" s="17">
        <f>IF(A282="","",A282-WEEKDAY(A282,2)+1)</f>
        <v/>
      </c>
      <c r="U282" s="10" t="n"/>
    </row>
    <row r="283">
      <c r="A283" s="8" t="n"/>
      <c r="B283" s="9" t="n"/>
      <c r="C283" s="10" t="n"/>
      <c r="D283" s="11" t="n"/>
      <c r="E283" s="11" t="n"/>
      <c r="F283" s="11" t="n"/>
      <c r="G283" s="11" t="n"/>
      <c r="H283" s="12">
        <f>IF(D283="","",SUM(E283:G283))</f>
        <v/>
      </c>
      <c r="I283" s="12">
        <f>IF(D283="","",D283-H283)</f>
        <v/>
      </c>
      <c r="J283" s="13" t="n"/>
      <c r="K283" s="11" t="n"/>
      <c r="L283" s="11" t="n"/>
      <c r="M283" s="11" t="n"/>
      <c r="N283" s="14">
        <f>IF(N(D283)=0,"",I283/D283)</f>
        <v/>
      </c>
      <c r="O283" s="14">
        <f>IF(OR(N(I283)&lt;=0,J283="",K283=""),"",J283*K283/(I283*60))</f>
        <v/>
      </c>
      <c r="P283" s="14">
        <f>IF(OR(N(K283)=0,L283=""),"",L283/K283)</f>
        <v/>
      </c>
      <c r="Q283" s="15">
        <f>IF(OR(N283="",O283="",P283=""),"",N283*O283*P283)</f>
        <v/>
      </c>
      <c r="R283" s="16">
        <f>IF(OR(J283="",K283=""),"",J283*K283/60)</f>
        <v/>
      </c>
      <c r="S283" s="16">
        <f>IF(OR(J283="",L283=""),"",J283*L283/60)</f>
        <v/>
      </c>
      <c r="T283" s="17">
        <f>IF(A283="","",A283-WEEKDAY(A283,2)+1)</f>
        <v/>
      </c>
      <c r="U283" s="10" t="n"/>
    </row>
    <row r="284">
      <c r="A284" s="8" t="n"/>
      <c r="B284" s="9" t="n"/>
      <c r="C284" s="10" t="n"/>
      <c r="D284" s="11" t="n"/>
      <c r="E284" s="11" t="n"/>
      <c r="F284" s="11" t="n"/>
      <c r="G284" s="11" t="n"/>
      <c r="H284" s="12">
        <f>IF(D284="","",SUM(E284:G284))</f>
        <v/>
      </c>
      <c r="I284" s="12">
        <f>IF(D284="","",D284-H284)</f>
        <v/>
      </c>
      <c r="J284" s="13" t="n"/>
      <c r="K284" s="11" t="n"/>
      <c r="L284" s="11" t="n"/>
      <c r="M284" s="11" t="n"/>
      <c r="N284" s="14">
        <f>IF(N(D284)=0,"",I284/D284)</f>
        <v/>
      </c>
      <c r="O284" s="14">
        <f>IF(OR(N(I284)&lt;=0,J284="",K284=""),"",J284*K284/(I284*60))</f>
        <v/>
      </c>
      <c r="P284" s="14">
        <f>IF(OR(N(K284)=0,L284=""),"",L284/K284)</f>
        <v/>
      </c>
      <c r="Q284" s="15">
        <f>IF(OR(N284="",O284="",P284=""),"",N284*O284*P284)</f>
        <v/>
      </c>
      <c r="R284" s="16">
        <f>IF(OR(J284="",K284=""),"",J284*K284/60)</f>
        <v/>
      </c>
      <c r="S284" s="16">
        <f>IF(OR(J284="",L284=""),"",J284*L284/60)</f>
        <v/>
      </c>
      <c r="T284" s="17">
        <f>IF(A284="","",A284-WEEKDAY(A284,2)+1)</f>
        <v/>
      </c>
      <c r="U284" s="10" t="n"/>
    </row>
    <row r="285">
      <c r="A285" s="8" t="n"/>
      <c r="B285" s="9" t="n"/>
      <c r="C285" s="10" t="n"/>
      <c r="D285" s="11" t="n"/>
      <c r="E285" s="11" t="n"/>
      <c r="F285" s="11" t="n"/>
      <c r="G285" s="11" t="n"/>
      <c r="H285" s="12">
        <f>IF(D285="","",SUM(E285:G285))</f>
        <v/>
      </c>
      <c r="I285" s="12">
        <f>IF(D285="","",D285-H285)</f>
        <v/>
      </c>
      <c r="J285" s="13" t="n"/>
      <c r="K285" s="11" t="n"/>
      <c r="L285" s="11" t="n"/>
      <c r="M285" s="11" t="n"/>
      <c r="N285" s="14">
        <f>IF(N(D285)=0,"",I285/D285)</f>
        <v/>
      </c>
      <c r="O285" s="14">
        <f>IF(OR(N(I285)&lt;=0,J285="",K285=""),"",J285*K285/(I285*60))</f>
        <v/>
      </c>
      <c r="P285" s="14">
        <f>IF(OR(N(K285)=0,L285=""),"",L285/K285)</f>
        <v/>
      </c>
      <c r="Q285" s="15">
        <f>IF(OR(N285="",O285="",P285=""),"",N285*O285*P285)</f>
        <v/>
      </c>
      <c r="R285" s="16">
        <f>IF(OR(J285="",K285=""),"",J285*K285/60)</f>
        <v/>
      </c>
      <c r="S285" s="16">
        <f>IF(OR(J285="",L285=""),"",J285*L285/60)</f>
        <v/>
      </c>
      <c r="T285" s="17">
        <f>IF(A285="","",A285-WEEKDAY(A285,2)+1)</f>
        <v/>
      </c>
      <c r="U285" s="10" t="n"/>
    </row>
    <row r="286">
      <c r="A286" s="8" t="n"/>
      <c r="B286" s="9" t="n"/>
      <c r="C286" s="10" t="n"/>
      <c r="D286" s="11" t="n"/>
      <c r="E286" s="11" t="n"/>
      <c r="F286" s="11" t="n"/>
      <c r="G286" s="11" t="n"/>
      <c r="H286" s="12">
        <f>IF(D286="","",SUM(E286:G286))</f>
        <v/>
      </c>
      <c r="I286" s="12">
        <f>IF(D286="","",D286-H286)</f>
        <v/>
      </c>
      <c r="J286" s="13" t="n"/>
      <c r="K286" s="11" t="n"/>
      <c r="L286" s="11" t="n"/>
      <c r="M286" s="11" t="n"/>
      <c r="N286" s="14">
        <f>IF(N(D286)=0,"",I286/D286)</f>
        <v/>
      </c>
      <c r="O286" s="14">
        <f>IF(OR(N(I286)&lt;=0,J286="",K286=""),"",J286*K286/(I286*60))</f>
        <v/>
      </c>
      <c r="P286" s="14">
        <f>IF(OR(N(K286)=0,L286=""),"",L286/K286)</f>
        <v/>
      </c>
      <c r="Q286" s="15">
        <f>IF(OR(N286="",O286="",P286=""),"",N286*O286*P286)</f>
        <v/>
      </c>
      <c r="R286" s="16">
        <f>IF(OR(J286="",K286=""),"",J286*K286/60)</f>
        <v/>
      </c>
      <c r="S286" s="16">
        <f>IF(OR(J286="",L286=""),"",J286*L286/60)</f>
        <v/>
      </c>
      <c r="T286" s="17">
        <f>IF(A286="","",A286-WEEKDAY(A286,2)+1)</f>
        <v/>
      </c>
      <c r="U286" s="10" t="n"/>
    </row>
    <row r="287">
      <c r="A287" s="8" t="n"/>
      <c r="B287" s="9" t="n"/>
      <c r="C287" s="10" t="n"/>
      <c r="D287" s="11" t="n"/>
      <c r="E287" s="11" t="n"/>
      <c r="F287" s="11" t="n"/>
      <c r="G287" s="11" t="n"/>
      <c r="H287" s="12">
        <f>IF(D287="","",SUM(E287:G287))</f>
        <v/>
      </c>
      <c r="I287" s="12">
        <f>IF(D287="","",D287-H287)</f>
        <v/>
      </c>
      <c r="J287" s="13" t="n"/>
      <c r="K287" s="11" t="n"/>
      <c r="L287" s="11" t="n"/>
      <c r="M287" s="11" t="n"/>
      <c r="N287" s="14">
        <f>IF(N(D287)=0,"",I287/D287)</f>
        <v/>
      </c>
      <c r="O287" s="14">
        <f>IF(OR(N(I287)&lt;=0,J287="",K287=""),"",J287*K287/(I287*60))</f>
        <v/>
      </c>
      <c r="P287" s="14">
        <f>IF(OR(N(K287)=0,L287=""),"",L287/K287)</f>
        <v/>
      </c>
      <c r="Q287" s="15">
        <f>IF(OR(N287="",O287="",P287=""),"",N287*O287*P287)</f>
        <v/>
      </c>
      <c r="R287" s="16">
        <f>IF(OR(J287="",K287=""),"",J287*K287/60)</f>
        <v/>
      </c>
      <c r="S287" s="16">
        <f>IF(OR(J287="",L287=""),"",J287*L287/60)</f>
        <v/>
      </c>
      <c r="T287" s="17">
        <f>IF(A287="","",A287-WEEKDAY(A287,2)+1)</f>
        <v/>
      </c>
      <c r="U287" s="10" t="n"/>
    </row>
    <row r="288">
      <c r="A288" s="8" t="n"/>
      <c r="B288" s="9" t="n"/>
      <c r="C288" s="10" t="n"/>
      <c r="D288" s="11" t="n"/>
      <c r="E288" s="11" t="n"/>
      <c r="F288" s="11" t="n"/>
      <c r="G288" s="11" t="n"/>
      <c r="H288" s="12">
        <f>IF(D288="","",SUM(E288:G288))</f>
        <v/>
      </c>
      <c r="I288" s="12">
        <f>IF(D288="","",D288-H288)</f>
        <v/>
      </c>
      <c r="J288" s="13" t="n"/>
      <c r="K288" s="11" t="n"/>
      <c r="L288" s="11" t="n"/>
      <c r="M288" s="11" t="n"/>
      <c r="N288" s="14">
        <f>IF(N(D288)=0,"",I288/D288)</f>
        <v/>
      </c>
      <c r="O288" s="14">
        <f>IF(OR(N(I288)&lt;=0,J288="",K288=""),"",J288*K288/(I288*60))</f>
        <v/>
      </c>
      <c r="P288" s="14">
        <f>IF(OR(N(K288)=0,L288=""),"",L288/K288)</f>
        <v/>
      </c>
      <c r="Q288" s="15">
        <f>IF(OR(N288="",O288="",P288=""),"",N288*O288*P288)</f>
        <v/>
      </c>
      <c r="R288" s="16">
        <f>IF(OR(J288="",K288=""),"",J288*K288/60)</f>
        <v/>
      </c>
      <c r="S288" s="16">
        <f>IF(OR(J288="",L288=""),"",J288*L288/60)</f>
        <v/>
      </c>
      <c r="T288" s="17">
        <f>IF(A288="","",A288-WEEKDAY(A288,2)+1)</f>
        <v/>
      </c>
      <c r="U288" s="10" t="n"/>
    </row>
    <row r="289">
      <c r="A289" s="8" t="n"/>
      <c r="B289" s="9" t="n"/>
      <c r="C289" s="10" t="n"/>
      <c r="D289" s="11" t="n"/>
      <c r="E289" s="11" t="n"/>
      <c r="F289" s="11" t="n"/>
      <c r="G289" s="11" t="n"/>
      <c r="H289" s="12">
        <f>IF(D289="","",SUM(E289:G289))</f>
        <v/>
      </c>
      <c r="I289" s="12">
        <f>IF(D289="","",D289-H289)</f>
        <v/>
      </c>
      <c r="J289" s="13" t="n"/>
      <c r="K289" s="11" t="n"/>
      <c r="L289" s="11" t="n"/>
      <c r="M289" s="11" t="n"/>
      <c r="N289" s="14">
        <f>IF(N(D289)=0,"",I289/D289)</f>
        <v/>
      </c>
      <c r="O289" s="14">
        <f>IF(OR(N(I289)&lt;=0,J289="",K289=""),"",J289*K289/(I289*60))</f>
        <v/>
      </c>
      <c r="P289" s="14">
        <f>IF(OR(N(K289)=0,L289=""),"",L289/K289)</f>
        <v/>
      </c>
      <c r="Q289" s="15">
        <f>IF(OR(N289="",O289="",P289=""),"",N289*O289*P289)</f>
        <v/>
      </c>
      <c r="R289" s="16">
        <f>IF(OR(J289="",K289=""),"",J289*K289/60)</f>
        <v/>
      </c>
      <c r="S289" s="16">
        <f>IF(OR(J289="",L289=""),"",J289*L289/60)</f>
        <v/>
      </c>
      <c r="T289" s="17">
        <f>IF(A289="","",A289-WEEKDAY(A289,2)+1)</f>
        <v/>
      </c>
      <c r="U289" s="10" t="n"/>
    </row>
    <row r="290">
      <c r="A290" s="8" t="n"/>
      <c r="B290" s="9" t="n"/>
      <c r="C290" s="10" t="n"/>
      <c r="D290" s="11" t="n"/>
      <c r="E290" s="11" t="n"/>
      <c r="F290" s="11" t="n"/>
      <c r="G290" s="11" t="n"/>
      <c r="H290" s="12">
        <f>IF(D290="","",SUM(E290:G290))</f>
        <v/>
      </c>
      <c r="I290" s="12">
        <f>IF(D290="","",D290-H290)</f>
        <v/>
      </c>
      <c r="J290" s="13" t="n"/>
      <c r="K290" s="11" t="n"/>
      <c r="L290" s="11" t="n"/>
      <c r="M290" s="11" t="n"/>
      <c r="N290" s="14">
        <f>IF(N(D290)=0,"",I290/D290)</f>
        <v/>
      </c>
      <c r="O290" s="14">
        <f>IF(OR(N(I290)&lt;=0,J290="",K290=""),"",J290*K290/(I290*60))</f>
        <v/>
      </c>
      <c r="P290" s="14">
        <f>IF(OR(N(K290)=0,L290=""),"",L290/K290)</f>
        <v/>
      </c>
      <c r="Q290" s="15">
        <f>IF(OR(N290="",O290="",P290=""),"",N290*O290*P290)</f>
        <v/>
      </c>
      <c r="R290" s="16">
        <f>IF(OR(J290="",K290=""),"",J290*K290/60)</f>
        <v/>
      </c>
      <c r="S290" s="16">
        <f>IF(OR(J290="",L290=""),"",J290*L290/60)</f>
        <v/>
      </c>
      <c r="T290" s="17">
        <f>IF(A290="","",A290-WEEKDAY(A290,2)+1)</f>
        <v/>
      </c>
      <c r="U290" s="10" t="n"/>
    </row>
    <row r="291">
      <c r="A291" s="8" t="n"/>
      <c r="B291" s="9" t="n"/>
      <c r="C291" s="10" t="n"/>
      <c r="D291" s="11" t="n"/>
      <c r="E291" s="11" t="n"/>
      <c r="F291" s="11" t="n"/>
      <c r="G291" s="11" t="n"/>
      <c r="H291" s="12">
        <f>IF(D291="","",SUM(E291:G291))</f>
        <v/>
      </c>
      <c r="I291" s="12">
        <f>IF(D291="","",D291-H291)</f>
        <v/>
      </c>
      <c r="J291" s="13" t="n"/>
      <c r="K291" s="11" t="n"/>
      <c r="L291" s="11" t="n"/>
      <c r="M291" s="11" t="n"/>
      <c r="N291" s="14">
        <f>IF(N(D291)=0,"",I291/D291)</f>
        <v/>
      </c>
      <c r="O291" s="14">
        <f>IF(OR(N(I291)&lt;=0,J291="",K291=""),"",J291*K291/(I291*60))</f>
        <v/>
      </c>
      <c r="P291" s="14">
        <f>IF(OR(N(K291)=0,L291=""),"",L291/K291)</f>
        <v/>
      </c>
      <c r="Q291" s="15">
        <f>IF(OR(N291="",O291="",P291=""),"",N291*O291*P291)</f>
        <v/>
      </c>
      <c r="R291" s="16">
        <f>IF(OR(J291="",K291=""),"",J291*K291/60)</f>
        <v/>
      </c>
      <c r="S291" s="16">
        <f>IF(OR(J291="",L291=""),"",J291*L291/60)</f>
        <v/>
      </c>
      <c r="T291" s="17">
        <f>IF(A291="","",A291-WEEKDAY(A291,2)+1)</f>
        <v/>
      </c>
      <c r="U291" s="10" t="n"/>
    </row>
    <row r="292">
      <c r="A292" s="8" t="n"/>
      <c r="B292" s="9" t="n"/>
      <c r="C292" s="10" t="n"/>
      <c r="D292" s="11" t="n"/>
      <c r="E292" s="11" t="n"/>
      <c r="F292" s="11" t="n"/>
      <c r="G292" s="11" t="n"/>
      <c r="H292" s="12">
        <f>IF(D292="","",SUM(E292:G292))</f>
        <v/>
      </c>
      <c r="I292" s="12">
        <f>IF(D292="","",D292-H292)</f>
        <v/>
      </c>
      <c r="J292" s="13" t="n"/>
      <c r="K292" s="11" t="n"/>
      <c r="L292" s="11" t="n"/>
      <c r="M292" s="11" t="n"/>
      <c r="N292" s="14">
        <f>IF(N(D292)=0,"",I292/D292)</f>
        <v/>
      </c>
      <c r="O292" s="14">
        <f>IF(OR(N(I292)&lt;=0,J292="",K292=""),"",J292*K292/(I292*60))</f>
        <v/>
      </c>
      <c r="P292" s="14">
        <f>IF(OR(N(K292)=0,L292=""),"",L292/K292)</f>
        <v/>
      </c>
      <c r="Q292" s="15">
        <f>IF(OR(N292="",O292="",P292=""),"",N292*O292*P292)</f>
        <v/>
      </c>
      <c r="R292" s="16">
        <f>IF(OR(J292="",K292=""),"",J292*K292/60)</f>
        <v/>
      </c>
      <c r="S292" s="16">
        <f>IF(OR(J292="",L292=""),"",J292*L292/60)</f>
        <v/>
      </c>
      <c r="T292" s="17">
        <f>IF(A292="","",A292-WEEKDAY(A292,2)+1)</f>
        <v/>
      </c>
      <c r="U292" s="10" t="n"/>
    </row>
    <row r="293">
      <c r="A293" s="8" t="n"/>
      <c r="B293" s="9" t="n"/>
      <c r="C293" s="10" t="n"/>
      <c r="D293" s="11" t="n"/>
      <c r="E293" s="11" t="n"/>
      <c r="F293" s="11" t="n"/>
      <c r="G293" s="11" t="n"/>
      <c r="H293" s="12">
        <f>IF(D293="","",SUM(E293:G293))</f>
        <v/>
      </c>
      <c r="I293" s="12">
        <f>IF(D293="","",D293-H293)</f>
        <v/>
      </c>
      <c r="J293" s="13" t="n"/>
      <c r="K293" s="11" t="n"/>
      <c r="L293" s="11" t="n"/>
      <c r="M293" s="11" t="n"/>
      <c r="N293" s="14">
        <f>IF(N(D293)=0,"",I293/D293)</f>
        <v/>
      </c>
      <c r="O293" s="14">
        <f>IF(OR(N(I293)&lt;=0,J293="",K293=""),"",J293*K293/(I293*60))</f>
        <v/>
      </c>
      <c r="P293" s="14">
        <f>IF(OR(N(K293)=0,L293=""),"",L293/K293)</f>
        <v/>
      </c>
      <c r="Q293" s="15">
        <f>IF(OR(N293="",O293="",P293=""),"",N293*O293*P293)</f>
        <v/>
      </c>
      <c r="R293" s="16">
        <f>IF(OR(J293="",K293=""),"",J293*K293/60)</f>
        <v/>
      </c>
      <c r="S293" s="16">
        <f>IF(OR(J293="",L293=""),"",J293*L293/60)</f>
        <v/>
      </c>
      <c r="T293" s="17">
        <f>IF(A293="","",A293-WEEKDAY(A293,2)+1)</f>
        <v/>
      </c>
      <c r="U293" s="10" t="n"/>
    </row>
    <row r="294">
      <c r="A294" s="8" t="n"/>
      <c r="B294" s="9" t="n"/>
      <c r="C294" s="10" t="n"/>
      <c r="D294" s="11" t="n"/>
      <c r="E294" s="11" t="n"/>
      <c r="F294" s="11" t="n"/>
      <c r="G294" s="11" t="n"/>
      <c r="H294" s="12">
        <f>IF(D294="","",SUM(E294:G294))</f>
        <v/>
      </c>
      <c r="I294" s="12">
        <f>IF(D294="","",D294-H294)</f>
        <v/>
      </c>
      <c r="J294" s="13" t="n"/>
      <c r="K294" s="11" t="n"/>
      <c r="L294" s="11" t="n"/>
      <c r="M294" s="11" t="n"/>
      <c r="N294" s="14">
        <f>IF(N(D294)=0,"",I294/D294)</f>
        <v/>
      </c>
      <c r="O294" s="14">
        <f>IF(OR(N(I294)&lt;=0,J294="",K294=""),"",J294*K294/(I294*60))</f>
        <v/>
      </c>
      <c r="P294" s="14">
        <f>IF(OR(N(K294)=0,L294=""),"",L294/K294)</f>
        <v/>
      </c>
      <c r="Q294" s="15">
        <f>IF(OR(N294="",O294="",P294=""),"",N294*O294*P294)</f>
        <v/>
      </c>
      <c r="R294" s="16">
        <f>IF(OR(J294="",K294=""),"",J294*K294/60)</f>
        <v/>
      </c>
      <c r="S294" s="16">
        <f>IF(OR(J294="",L294=""),"",J294*L294/60)</f>
        <v/>
      </c>
      <c r="T294" s="17">
        <f>IF(A294="","",A294-WEEKDAY(A294,2)+1)</f>
        <v/>
      </c>
      <c r="U294" s="10" t="n"/>
    </row>
    <row r="295">
      <c r="A295" s="8" t="n"/>
      <c r="B295" s="9" t="n"/>
      <c r="C295" s="10" t="n"/>
      <c r="D295" s="11" t="n"/>
      <c r="E295" s="11" t="n"/>
      <c r="F295" s="11" t="n"/>
      <c r="G295" s="11" t="n"/>
      <c r="H295" s="12">
        <f>IF(D295="","",SUM(E295:G295))</f>
        <v/>
      </c>
      <c r="I295" s="12">
        <f>IF(D295="","",D295-H295)</f>
        <v/>
      </c>
      <c r="J295" s="13" t="n"/>
      <c r="K295" s="11" t="n"/>
      <c r="L295" s="11" t="n"/>
      <c r="M295" s="11" t="n"/>
      <c r="N295" s="14">
        <f>IF(N(D295)=0,"",I295/D295)</f>
        <v/>
      </c>
      <c r="O295" s="14">
        <f>IF(OR(N(I295)&lt;=0,J295="",K295=""),"",J295*K295/(I295*60))</f>
        <v/>
      </c>
      <c r="P295" s="14">
        <f>IF(OR(N(K295)=0,L295=""),"",L295/K295)</f>
        <v/>
      </c>
      <c r="Q295" s="15">
        <f>IF(OR(N295="",O295="",P295=""),"",N295*O295*P295)</f>
        <v/>
      </c>
      <c r="R295" s="16">
        <f>IF(OR(J295="",K295=""),"",J295*K295/60)</f>
        <v/>
      </c>
      <c r="S295" s="16">
        <f>IF(OR(J295="",L295=""),"",J295*L295/60)</f>
        <v/>
      </c>
      <c r="T295" s="17">
        <f>IF(A295="","",A295-WEEKDAY(A295,2)+1)</f>
        <v/>
      </c>
      <c r="U295" s="10" t="n"/>
    </row>
    <row r="296">
      <c r="A296" s="8" t="n"/>
      <c r="B296" s="9" t="n"/>
      <c r="C296" s="10" t="n"/>
      <c r="D296" s="11" t="n"/>
      <c r="E296" s="11" t="n"/>
      <c r="F296" s="11" t="n"/>
      <c r="G296" s="11" t="n"/>
      <c r="H296" s="12">
        <f>IF(D296="","",SUM(E296:G296))</f>
        <v/>
      </c>
      <c r="I296" s="12">
        <f>IF(D296="","",D296-H296)</f>
        <v/>
      </c>
      <c r="J296" s="13" t="n"/>
      <c r="K296" s="11" t="n"/>
      <c r="L296" s="11" t="n"/>
      <c r="M296" s="11" t="n"/>
      <c r="N296" s="14">
        <f>IF(N(D296)=0,"",I296/D296)</f>
        <v/>
      </c>
      <c r="O296" s="14">
        <f>IF(OR(N(I296)&lt;=0,J296="",K296=""),"",J296*K296/(I296*60))</f>
        <v/>
      </c>
      <c r="P296" s="14">
        <f>IF(OR(N(K296)=0,L296=""),"",L296/K296)</f>
        <v/>
      </c>
      <c r="Q296" s="15">
        <f>IF(OR(N296="",O296="",P296=""),"",N296*O296*P296)</f>
        <v/>
      </c>
      <c r="R296" s="16">
        <f>IF(OR(J296="",K296=""),"",J296*K296/60)</f>
        <v/>
      </c>
      <c r="S296" s="16">
        <f>IF(OR(J296="",L296=""),"",J296*L296/60)</f>
        <v/>
      </c>
      <c r="T296" s="17">
        <f>IF(A296="","",A296-WEEKDAY(A296,2)+1)</f>
        <v/>
      </c>
      <c r="U296" s="10" t="n"/>
    </row>
    <row r="297">
      <c r="A297" s="8" t="n"/>
      <c r="B297" s="9" t="n"/>
      <c r="C297" s="10" t="n"/>
      <c r="D297" s="11" t="n"/>
      <c r="E297" s="11" t="n"/>
      <c r="F297" s="11" t="n"/>
      <c r="G297" s="11" t="n"/>
      <c r="H297" s="12">
        <f>IF(D297="","",SUM(E297:G297))</f>
        <v/>
      </c>
      <c r="I297" s="12">
        <f>IF(D297="","",D297-H297)</f>
        <v/>
      </c>
      <c r="J297" s="13" t="n"/>
      <c r="K297" s="11" t="n"/>
      <c r="L297" s="11" t="n"/>
      <c r="M297" s="11" t="n"/>
      <c r="N297" s="14">
        <f>IF(N(D297)=0,"",I297/D297)</f>
        <v/>
      </c>
      <c r="O297" s="14">
        <f>IF(OR(N(I297)&lt;=0,J297="",K297=""),"",J297*K297/(I297*60))</f>
        <v/>
      </c>
      <c r="P297" s="14">
        <f>IF(OR(N(K297)=0,L297=""),"",L297/K297)</f>
        <v/>
      </c>
      <c r="Q297" s="15">
        <f>IF(OR(N297="",O297="",P297=""),"",N297*O297*P297)</f>
        <v/>
      </c>
      <c r="R297" s="16">
        <f>IF(OR(J297="",K297=""),"",J297*K297/60)</f>
        <v/>
      </c>
      <c r="S297" s="16">
        <f>IF(OR(J297="",L297=""),"",J297*L297/60)</f>
        <v/>
      </c>
      <c r="T297" s="17">
        <f>IF(A297="","",A297-WEEKDAY(A297,2)+1)</f>
        <v/>
      </c>
      <c r="U297" s="10" t="n"/>
    </row>
    <row r="298">
      <c r="A298" s="8" t="n"/>
      <c r="B298" s="9" t="n"/>
      <c r="C298" s="10" t="n"/>
      <c r="D298" s="11" t="n"/>
      <c r="E298" s="11" t="n"/>
      <c r="F298" s="11" t="n"/>
      <c r="G298" s="11" t="n"/>
      <c r="H298" s="12">
        <f>IF(D298="","",SUM(E298:G298))</f>
        <v/>
      </c>
      <c r="I298" s="12">
        <f>IF(D298="","",D298-H298)</f>
        <v/>
      </c>
      <c r="J298" s="13" t="n"/>
      <c r="K298" s="11" t="n"/>
      <c r="L298" s="11" t="n"/>
      <c r="M298" s="11" t="n"/>
      <c r="N298" s="14">
        <f>IF(N(D298)=0,"",I298/D298)</f>
        <v/>
      </c>
      <c r="O298" s="14">
        <f>IF(OR(N(I298)&lt;=0,J298="",K298=""),"",J298*K298/(I298*60))</f>
        <v/>
      </c>
      <c r="P298" s="14">
        <f>IF(OR(N(K298)=0,L298=""),"",L298/K298)</f>
        <v/>
      </c>
      <c r="Q298" s="15">
        <f>IF(OR(N298="",O298="",P298=""),"",N298*O298*P298)</f>
        <v/>
      </c>
      <c r="R298" s="16">
        <f>IF(OR(J298="",K298=""),"",J298*K298/60)</f>
        <v/>
      </c>
      <c r="S298" s="16">
        <f>IF(OR(J298="",L298=""),"",J298*L298/60)</f>
        <v/>
      </c>
      <c r="T298" s="17">
        <f>IF(A298="","",A298-WEEKDAY(A298,2)+1)</f>
        <v/>
      </c>
      <c r="U298" s="10" t="n"/>
    </row>
    <row r="299">
      <c r="A299" s="8" t="n"/>
      <c r="B299" s="9" t="n"/>
      <c r="C299" s="10" t="n"/>
      <c r="D299" s="11" t="n"/>
      <c r="E299" s="11" t="n"/>
      <c r="F299" s="11" t="n"/>
      <c r="G299" s="11" t="n"/>
      <c r="H299" s="12">
        <f>IF(D299="","",SUM(E299:G299))</f>
        <v/>
      </c>
      <c r="I299" s="12">
        <f>IF(D299="","",D299-H299)</f>
        <v/>
      </c>
      <c r="J299" s="13" t="n"/>
      <c r="K299" s="11" t="n"/>
      <c r="L299" s="11" t="n"/>
      <c r="M299" s="11" t="n"/>
      <c r="N299" s="14">
        <f>IF(N(D299)=0,"",I299/D299)</f>
        <v/>
      </c>
      <c r="O299" s="14">
        <f>IF(OR(N(I299)&lt;=0,J299="",K299=""),"",J299*K299/(I299*60))</f>
        <v/>
      </c>
      <c r="P299" s="14">
        <f>IF(OR(N(K299)=0,L299=""),"",L299/K299)</f>
        <v/>
      </c>
      <c r="Q299" s="15">
        <f>IF(OR(N299="",O299="",P299=""),"",N299*O299*P299)</f>
        <v/>
      </c>
      <c r="R299" s="16">
        <f>IF(OR(J299="",K299=""),"",J299*K299/60)</f>
        <v/>
      </c>
      <c r="S299" s="16">
        <f>IF(OR(J299="",L299=""),"",J299*L299/60)</f>
        <v/>
      </c>
      <c r="T299" s="17">
        <f>IF(A299="","",A299-WEEKDAY(A299,2)+1)</f>
        <v/>
      </c>
      <c r="U299" s="10" t="n"/>
    </row>
    <row r="300">
      <c r="A300" s="8" t="n"/>
      <c r="B300" s="9" t="n"/>
      <c r="C300" s="10" t="n"/>
      <c r="D300" s="11" t="n"/>
      <c r="E300" s="11" t="n"/>
      <c r="F300" s="11" t="n"/>
      <c r="G300" s="11" t="n"/>
      <c r="H300" s="12">
        <f>IF(D300="","",SUM(E300:G300))</f>
        <v/>
      </c>
      <c r="I300" s="12">
        <f>IF(D300="","",D300-H300)</f>
        <v/>
      </c>
      <c r="J300" s="13" t="n"/>
      <c r="K300" s="11" t="n"/>
      <c r="L300" s="11" t="n"/>
      <c r="M300" s="11" t="n"/>
      <c r="N300" s="14">
        <f>IF(N(D300)=0,"",I300/D300)</f>
        <v/>
      </c>
      <c r="O300" s="14">
        <f>IF(OR(N(I300)&lt;=0,J300="",K300=""),"",J300*K300/(I300*60))</f>
        <v/>
      </c>
      <c r="P300" s="14">
        <f>IF(OR(N(K300)=0,L300=""),"",L300/K300)</f>
        <v/>
      </c>
      <c r="Q300" s="15">
        <f>IF(OR(N300="",O300="",P300=""),"",N300*O300*P300)</f>
        <v/>
      </c>
      <c r="R300" s="16">
        <f>IF(OR(J300="",K300=""),"",J300*K300/60)</f>
        <v/>
      </c>
      <c r="S300" s="16">
        <f>IF(OR(J300="",L300=""),"",J300*L300/60)</f>
        <v/>
      </c>
      <c r="T300" s="17">
        <f>IF(A300="","",A300-WEEKDAY(A300,2)+1)</f>
        <v/>
      </c>
      <c r="U300" s="10" t="n"/>
    </row>
    <row r="301">
      <c r="A301" s="8" t="n"/>
      <c r="B301" s="9" t="n"/>
      <c r="C301" s="10" t="n"/>
      <c r="D301" s="11" t="n"/>
      <c r="E301" s="11" t="n"/>
      <c r="F301" s="11" t="n"/>
      <c r="G301" s="11" t="n"/>
      <c r="H301" s="12">
        <f>IF(D301="","",SUM(E301:G301))</f>
        <v/>
      </c>
      <c r="I301" s="12">
        <f>IF(D301="","",D301-H301)</f>
        <v/>
      </c>
      <c r="J301" s="13" t="n"/>
      <c r="K301" s="11" t="n"/>
      <c r="L301" s="11" t="n"/>
      <c r="M301" s="11" t="n"/>
      <c r="N301" s="14">
        <f>IF(N(D301)=0,"",I301/D301)</f>
        <v/>
      </c>
      <c r="O301" s="14">
        <f>IF(OR(N(I301)&lt;=0,J301="",K301=""),"",J301*K301/(I301*60))</f>
        <v/>
      </c>
      <c r="P301" s="14">
        <f>IF(OR(N(K301)=0,L301=""),"",L301/K301)</f>
        <v/>
      </c>
      <c r="Q301" s="15">
        <f>IF(OR(N301="",O301="",P301=""),"",N301*O301*P301)</f>
        <v/>
      </c>
      <c r="R301" s="16">
        <f>IF(OR(J301="",K301=""),"",J301*K301/60)</f>
        <v/>
      </c>
      <c r="S301" s="16">
        <f>IF(OR(J301="",L301=""),"",J301*L301/60)</f>
        <v/>
      </c>
      <c r="T301" s="17">
        <f>IF(A301="","",A301-WEEKDAY(A301,2)+1)</f>
        <v/>
      </c>
      <c r="U301" s="10" t="n"/>
    </row>
    <row r="302">
      <c r="A302" s="8" t="n"/>
      <c r="B302" s="9" t="n"/>
      <c r="C302" s="10" t="n"/>
      <c r="D302" s="11" t="n"/>
      <c r="E302" s="11" t="n"/>
      <c r="F302" s="11" t="n"/>
      <c r="G302" s="11" t="n"/>
      <c r="H302" s="12">
        <f>IF(D302="","",SUM(E302:G302))</f>
        <v/>
      </c>
      <c r="I302" s="12">
        <f>IF(D302="","",D302-H302)</f>
        <v/>
      </c>
      <c r="J302" s="13" t="n"/>
      <c r="K302" s="11" t="n"/>
      <c r="L302" s="11" t="n"/>
      <c r="M302" s="11" t="n"/>
      <c r="N302" s="14">
        <f>IF(N(D302)=0,"",I302/D302)</f>
        <v/>
      </c>
      <c r="O302" s="14">
        <f>IF(OR(N(I302)&lt;=0,J302="",K302=""),"",J302*K302/(I302*60))</f>
        <v/>
      </c>
      <c r="P302" s="14">
        <f>IF(OR(N(K302)=0,L302=""),"",L302/K302)</f>
        <v/>
      </c>
      <c r="Q302" s="15">
        <f>IF(OR(N302="",O302="",P302=""),"",N302*O302*P302)</f>
        <v/>
      </c>
      <c r="R302" s="16">
        <f>IF(OR(J302="",K302=""),"",J302*K302/60)</f>
        <v/>
      </c>
      <c r="S302" s="16">
        <f>IF(OR(J302="",L302=""),"",J302*L302/60)</f>
        <v/>
      </c>
      <c r="T302" s="17">
        <f>IF(A302="","",A302-WEEKDAY(A302,2)+1)</f>
        <v/>
      </c>
      <c r="U302" s="10" t="n"/>
    </row>
    <row r="303">
      <c r="A303" s="8" t="n"/>
      <c r="B303" s="9" t="n"/>
      <c r="C303" s="10" t="n"/>
      <c r="D303" s="11" t="n"/>
      <c r="E303" s="11" t="n"/>
      <c r="F303" s="11" t="n"/>
      <c r="G303" s="11" t="n"/>
      <c r="H303" s="12">
        <f>IF(D303="","",SUM(E303:G303))</f>
        <v/>
      </c>
      <c r="I303" s="12">
        <f>IF(D303="","",D303-H303)</f>
        <v/>
      </c>
      <c r="J303" s="13" t="n"/>
      <c r="K303" s="11" t="n"/>
      <c r="L303" s="11" t="n"/>
      <c r="M303" s="11" t="n"/>
      <c r="N303" s="14">
        <f>IF(N(D303)=0,"",I303/D303)</f>
        <v/>
      </c>
      <c r="O303" s="14">
        <f>IF(OR(N(I303)&lt;=0,J303="",K303=""),"",J303*K303/(I303*60))</f>
        <v/>
      </c>
      <c r="P303" s="14">
        <f>IF(OR(N(K303)=0,L303=""),"",L303/K303)</f>
        <v/>
      </c>
      <c r="Q303" s="15">
        <f>IF(OR(N303="",O303="",P303=""),"",N303*O303*P303)</f>
        <v/>
      </c>
      <c r="R303" s="16">
        <f>IF(OR(J303="",K303=""),"",J303*K303/60)</f>
        <v/>
      </c>
      <c r="S303" s="16">
        <f>IF(OR(J303="",L303=""),"",J303*L303/60)</f>
        <v/>
      </c>
      <c r="T303" s="17">
        <f>IF(A303="","",A303-WEEKDAY(A303,2)+1)</f>
        <v/>
      </c>
      <c r="U303" s="10" t="n"/>
    </row>
    <row r="304">
      <c r="A304" s="8" t="n"/>
      <c r="B304" s="9" t="n"/>
      <c r="C304" s="10" t="n"/>
      <c r="D304" s="11" t="n"/>
      <c r="E304" s="11" t="n"/>
      <c r="F304" s="11" t="n"/>
      <c r="G304" s="11" t="n"/>
      <c r="H304" s="12">
        <f>IF(D304="","",SUM(E304:G304))</f>
        <v/>
      </c>
      <c r="I304" s="12">
        <f>IF(D304="","",D304-H304)</f>
        <v/>
      </c>
      <c r="J304" s="13" t="n"/>
      <c r="K304" s="11" t="n"/>
      <c r="L304" s="11" t="n"/>
      <c r="M304" s="11" t="n"/>
      <c r="N304" s="14">
        <f>IF(N(D304)=0,"",I304/D304)</f>
        <v/>
      </c>
      <c r="O304" s="14">
        <f>IF(OR(N(I304)&lt;=0,J304="",K304=""),"",J304*K304/(I304*60))</f>
        <v/>
      </c>
      <c r="P304" s="14">
        <f>IF(OR(N(K304)=0,L304=""),"",L304/K304)</f>
        <v/>
      </c>
      <c r="Q304" s="15">
        <f>IF(OR(N304="",O304="",P304=""),"",N304*O304*P304)</f>
        <v/>
      </c>
      <c r="R304" s="16">
        <f>IF(OR(J304="",K304=""),"",J304*K304/60)</f>
        <v/>
      </c>
      <c r="S304" s="16">
        <f>IF(OR(J304="",L304=""),"",J304*L304/60)</f>
        <v/>
      </c>
      <c r="T304" s="17">
        <f>IF(A304="","",A304-WEEKDAY(A304,2)+1)</f>
        <v/>
      </c>
      <c r="U304" s="10" t="n"/>
    </row>
    <row r="305">
      <c r="A305" s="8" t="n"/>
      <c r="B305" s="9" t="n"/>
      <c r="C305" s="10" t="n"/>
      <c r="D305" s="11" t="n"/>
      <c r="E305" s="11" t="n"/>
      <c r="F305" s="11" t="n"/>
      <c r="G305" s="11" t="n"/>
      <c r="H305" s="12">
        <f>IF(D305="","",SUM(E305:G305))</f>
        <v/>
      </c>
      <c r="I305" s="12">
        <f>IF(D305="","",D305-H305)</f>
        <v/>
      </c>
      <c r="J305" s="13" t="n"/>
      <c r="K305" s="11" t="n"/>
      <c r="L305" s="11" t="n"/>
      <c r="M305" s="11" t="n"/>
      <c r="N305" s="14">
        <f>IF(N(D305)=0,"",I305/D305)</f>
        <v/>
      </c>
      <c r="O305" s="14">
        <f>IF(OR(N(I305)&lt;=0,J305="",K305=""),"",J305*K305/(I305*60))</f>
        <v/>
      </c>
      <c r="P305" s="14">
        <f>IF(OR(N(K305)=0,L305=""),"",L305/K305)</f>
        <v/>
      </c>
      <c r="Q305" s="15">
        <f>IF(OR(N305="",O305="",P305=""),"",N305*O305*P305)</f>
        <v/>
      </c>
      <c r="R305" s="16">
        <f>IF(OR(J305="",K305=""),"",J305*K305/60)</f>
        <v/>
      </c>
      <c r="S305" s="16">
        <f>IF(OR(J305="",L305=""),"",J305*L305/60)</f>
        <v/>
      </c>
      <c r="T305" s="17">
        <f>IF(A305="","",A305-WEEKDAY(A305,2)+1)</f>
        <v/>
      </c>
      <c r="U305" s="10" t="n"/>
    </row>
    <row r="306">
      <c r="A306" s="8" t="n"/>
      <c r="B306" s="9" t="n"/>
      <c r="C306" s="10" t="n"/>
      <c r="D306" s="11" t="n"/>
      <c r="E306" s="11" t="n"/>
      <c r="F306" s="11" t="n"/>
      <c r="G306" s="11" t="n"/>
      <c r="H306" s="12">
        <f>IF(D306="","",SUM(E306:G306))</f>
        <v/>
      </c>
      <c r="I306" s="12">
        <f>IF(D306="","",D306-H306)</f>
        <v/>
      </c>
      <c r="J306" s="13" t="n"/>
      <c r="K306" s="11" t="n"/>
      <c r="L306" s="11" t="n"/>
      <c r="M306" s="11" t="n"/>
      <c r="N306" s="14">
        <f>IF(N(D306)=0,"",I306/D306)</f>
        <v/>
      </c>
      <c r="O306" s="14">
        <f>IF(OR(N(I306)&lt;=0,J306="",K306=""),"",J306*K306/(I306*60))</f>
        <v/>
      </c>
      <c r="P306" s="14">
        <f>IF(OR(N(K306)=0,L306=""),"",L306/K306)</f>
        <v/>
      </c>
      <c r="Q306" s="15">
        <f>IF(OR(N306="",O306="",P306=""),"",N306*O306*P306)</f>
        <v/>
      </c>
      <c r="R306" s="16">
        <f>IF(OR(J306="",K306=""),"",J306*K306/60)</f>
        <v/>
      </c>
      <c r="S306" s="16">
        <f>IF(OR(J306="",L306=""),"",J306*L306/60)</f>
        <v/>
      </c>
      <c r="T306" s="17">
        <f>IF(A306="","",A306-WEEKDAY(A306,2)+1)</f>
        <v/>
      </c>
      <c r="U306" s="10" t="n"/>
    </row>
    <row r="307">
      <c r="A307" s="8" t="n"/>
      <c r="B307" s="9" t="n"/>
      <c r="C307" s="10" t="n"/>
      <c r="D307" s="11" t="n"/>
      <c r="E307" s="11" t="n"/>
      <c r="F307" s="11" t="n"/>
      <c r="G307" s="11" t="n"/>
      <c r="H307" s="12">
        <f>IF(D307="","",SUM(E307:G307))</f>
        <v/>
      </c>
      <c r="I307" s="12">
        <f>IF(D307="","",D307-H307)</f>
        <v/>
      </c>
      <c r="J307" s="13" t="n"/>
      <c r="K307" s="11" t="n"/>
      <c r="L307" s="11" t="n"/>
      <c r="M307" s="11" t="n"/>
      <c r="N307" s="14">
        <f>IF(N(D307)=0,"",I307/D307)</f>
        <v/>
      </c>
      <c r="O307" s="14">
        <f>IF(OR(N(I307)&lt;=0,J307="",K307=""),"",J307*K307/(I307*60))</f>
        <v/>
      </c>
      <c r="P307" s="14">
        <f>IF(OR(N(K307)=0,L307=""),"",L307/K307)</f>
        <v/>
      </c>
      <c r="Q307" s="15">
        <f>IF(OR(N307="",O307="",P307=""),"",N307*O307*P307)</f>
        <v/>
      </c>
      <c r="R307" s="16">
        <f>IF(OR(J307="",K307=""),"",J307*K307/60)</f>
        <v/>
      </c>
      <c r="S307" s="16">
        <f>IF(OR(J307="",L307=""),"",J307*L307/60)</f>
        <v/>
      </c>
      <c r="T307" s="17">
        <f>IF(A307="","",A307-WEEKDAY(A307,2)+1)</f>
        <v/>
      </c>
      <c r="U307" s="10" t="n"/>
    </row>
    <row r="308">
      <c r="A308" s="8" t="n"/>
      <c r="B308" s="9" t="n"/>
      <c r="C308" s="10" t="n"/>
      <c r="D308" s="11" t="n"/>
      <c r="E308" s="11" t="n"/>
      <c r="F308" s="11" t="n"/>
      <c r="G308" s="11" t="n"/>
      <c r="H308" s="12">
        <f>IF(D308="","",SUM(E308:G308))</f>
        <v/>
      </c>
      <c r="I308" s="12">
        <f>IF(D308="","",D308-H308)</f>
        <v/>
      </c>
      <c r="J308" s="13" t="n"/>
      <c r="K308" s="11" t="n"/>
      <c r="L308" s="11" t="n"/>
      <c r="M308" s="11" t="n"/>
      <c r="N308" s="14">
        <f>IF(N(D308)=0,"",I308/D308)</f>
        <v/>
      </c>
      <c r="O308" s="14">
        <f>IF(OR(N(I308)&lt;=0,J308="",K308=""),"",J308*K308/(I308*60))</f>
        <v/>
      </c>
      <c r="P308" s="14">
        <f>IF(OR(N(K308)=0,L308=""),"",L308/K308)</f>
        <v/>
      </c>
      <c r="Q308" s="15">
        <f>IF(OR(N308="",O308="",P308=""),"",N308*O308*P308)</f>
        <v/>
      </c>
      <c r="R308" s="16">
        <f>IF(OR(J308="",K308=""),"",J308*K308/60)</f>
        <v/>
      </c>
      <c r="S308" s="16">
        <f>IF(OR(J308="",L308=""),"",J308*L308/60)</f>
        <v/>
      </c>
      <c r="T308" s="17">
        <f>IF(A308="","",A308-WEEKDAY(A308,2)+1)</f>
        <v/>
      </c>
      <c r="U308" s="10" t="n"/>
    </row>
    <row r="309">
      <c r="A309" s="8" t="n"/>
      <c r="B309" s="9" t="n"/>
      <c r="C309" s="10" t="n"/>
      <c r="D309" s="11" t="n"/>
      <c r="E309" s="11" t="n"/>
      <c r="F309" s="11" t="n"/>
      <c r="G309" s="11" t="n"/>
      <c r="H309" s="12">
        <f>IF(D309="","",SUM(E309:G309))</f>
        <v/>
      </c>
      <c r="I309" s="12">
        <f>IF(D309="","",D309-H309)</f>
        <v/>
      </c>
      <c r="J309" s="13" t="n"/>
      <c r="K309" s="11" t="n"/>
      <c r="L309" s="11" t="n"/>
      <c r="M309" s="11" t="n"/>
      <c r="N309" s="14">
        <f>IF(N(D309)=0,"",I309/D309)</f>
        <v/>
      </c>
      <c r="O309" s="14">
        <f>IF(OR(N(I309)&lt;=0,J309="",K309=""),"",J309*K309/(I309*60))</f>
        <v/>
      </c>
      <c r="P309" s="14">
        <f>IF(OR(N(K309)=0,L309=""),"",L309/K309)</f>
        <v/>
      </c>
      <c r="Q309" s="15">
        <f>IF(OR(N309="",O309="",P309=""),"",N309*O309*P309)</f>
        <v/>
      </c>
      <c r="R309" s="16">
        <f>IF(OR(J309="",K309=""),"",J309*K309/60)</f>
        <v/>
      </c>
      <c r="S309" s="16">
        <f>IF(OR(J309="",L309=""),"",J309*L309/60)</f>
        <v/>
      </c>
      <c r="T309" s="17">
        <f>IF(A309="","",A309-WEEKDAY(A309,2)+1)</f>
        <v/>
      </c>
      <c r="U309" s="10" t="n"/>
    </row>
    <row r="310">
      <c r="A310" s="8" t="n"/>
      <c r="B310" s="9" t="n"/>
      <c r="C310" s="10" t="n"/>
      <c r="D310" s="11" t="n"/>
      <c r="E310" s="11" t="n"/>
      <c r="F310" s="11" t="n"/>
      <c r="G310" s="11" t="n"/>
      <c r="H310" s="12">
        <f>IF(D310="","",SUM(E310:G310))</f>
        <v/>
      </c>
      <c r="I310" s="12">
        <f>IF(D310="","",D310-H310)</f>
        <v/>
      </c>
      <c r="J310" s="13" t="n"/>
      <c r="K310" s="11" t="n"/>
      <c r="L310" s="11" t="n"/>
      <c r="M310" s="11" t="n"/>
      <c r="N310" s="14">
        <f>IF(N(D310)=0,"",I310/D310)</f>
        <v/>
      </c>
      <c r="O310" s="14">
        <f>IF(OR(N(I310)&lt;=0,J310="",K310=""),"",J310*K310/(I310*60))</f>
        <v/>
      </c>
      <c r="P310" s="14">
        <f>IF(OR(N(K310)=0,L310=""),"",L310/K310)</f>
        <v/>
      </c>
      <c r="Q310" s="15">
        <f>IF(OR(N310="",O310="",P310=""),"",N310*O310*P310)</f>
        <v/>
      </c>
      <c r="R310" s="16">
        <f>IF(OR(J310="",K310=""),"",J310*K310/60)</f>
        <v/>
      </c>
      <c r="S310" s="16">
        <f>IF(OR(J310="",L310=""),"",J310*L310/60)</f>
        <v/>
      </c>
      <c r="T310" s="17">
        <f>IF(A310="","",A310-WEEKDAY(A310,2)+1)</f>
        <v/>
      </c>
      <c r="U310" s="10" t="n"/>
    </row>
    <row r="311">
      <c r="A311" s="8" t="n"/>
      <c r="B311" s="9" t="n"/>
      <c r="C311" s="10" t="n"/>
      <c r="D311" s="11" t="n"/>
      <c r="E311" s="11" t="n"/>
      <c r="F311" s="11" t="n"/>
      <c r="G311" s="11" t="n"/>
      <c r="H311" s="12">
        <f>IF(D311="","",SUM(E311:G311))</f>
        <v/>
      </c>
      <c r="I311" s="12">
        <f>IF(D311="","",D311-H311)</f>
        <v/>
      </c>
      <c r="J311" s="13" t="n"/>
      <c r="K311" s="11" t="n"/>
      <c r="L311" s="11" t="n"/>
      <c r="M311" s="11" t="n"/>
      <c r="N311" s="14">
        <f>IF(N(D311)=0,"",I311/D311)</f>
        <v/>
      </c>
      <c r="O311" s="14">
        <f>IF(OR(N(I311)&lt;=0,J311="",K311=""),"",J311*K311/(I311*60))</f>
        <v/>
      </c>
      <c r="P311" s="14">
        <f>IF(OR(N(K311)=0,L311=""),"",L311/K311)</f>
        <v/>
      </c>
      <c r="Q311" s="15">
        <f>IF(OR(N311="",O311="",P311=""),"",N311*O311*P311)</f>
        <v/>
      </c>
      <c r="R311" s="16">
        <f>IF(OR(J311="",K311=""),"",J311*K311/60)</f>
        <v/>
      </c>
      <c r="S311" s="16">
        <f>IF(OR(J311="",L311=""),"",J311*L311/60)</f>
        <v/>
      </c>
      <c r="T311" s="17">
        <f>IF(A311="","",A311-WEEKDAY(A311,2)+1)</f>
        <v/>
      </c>
      <c r="U311" s="10" t="n"/>
    </row>
    <row r="312">
      <c r="A312" s="8" t="n"/>
      <c r="B312" s="9" t="n"/>
      <c r="C312" s="10" t="n"/>
      <c r="D312" s="11" t="n"/>
      <c r="E312" s="11" t="n"/>
      <c r="F312" s="11" t="n"/>
      <c r="G312" s="11" t="n"/>
      <c r="H312" s="12">
        <f>IF(D312="","",SUM(E312:G312))</f>
        <v/>
      </c>
      <c r="I312" s="12">
        <f>IF(D312="","",D312-H312)</f>
        <v/>
      </c>
      <c r="J312" s="13" t="n"/>
      <c r="K312" s="11" t="n"/>
      <c r="L312" s="11" t="n"/>
      <c r="M312" s="11" t="n"/>
      <c r="N312" s="14">
        <f>IF(N(D312)=0,"",I312/D312)</f>
        <v/>
      </c>
      <c r="O312" s="14">
        <f>IF(OR(N(I312)&lt;=0,J312="",K312=""),"",J312*K312/(I312*60))</f>
        <v/>
      </c>
      <c r="P312" s="14">
        <f>IF(OR(N(K312)=0,L312=""),"",L312/K312)</f>
        <v/>
      </c>
      <c r="Q312" s="15">
        <f>IF(OR(N312="",O312="",P312=""),"",N312*O312*P312)</f>
        <v/>
      </c>
      <c r="R312" s="16">
        <f>IF(OR(J312="",K312=""),"",J312*K312/60)</f>
        <v/>
      </c>
      <c r="S312" s="16">
        <f>IF(OR(J312="",L312=""),"",J312*L312/60)</f>
        <v/>
      </c>
      <c r="T312" s="17">
        <f>IF(A312="","",A312-WEEKDAY(A312,2)+1)</f>
        <v/>
      </c>
      <c r="U312" s="10" t="n"/>
    </row>
    <row r="313">
      <c r="A313" s="8" t="n"/>
      <c r="B313" s="9" t="n"/>
      <c r="C313" s="10" t="n"/>
      <c r="D313" s="11" t="n"/>
      <c r="E313" s="11" t="n"/>
      <c r="F313" s="11" t="n"/>
      <c r="G313" s="11" t="n"/>
      <c r="H313" s="12">
        <f>IF(D313="","",SUM(E313:G313))</f>
        <v/>
      </c>
      <c r="I313" s="12">
        <f>IF(D313="","",D313-H313)</f>
        <v/>
      </c>
      <c r="J313" s="13" t="n"/>
      <c r="K313" s="11" t="n"/>
      <c r="L313" s="11" t="n"/>
      <c r="M313" s="11" t="n"/>
      <c r="N313" s="14">
        <f>IF(N(D313)=0,"",I313/D313)</f>
        <v/>
      </c>
      <c r="O313" s="14">
        <f>IF(OR(N(I313)&lt;=0,J313="",K313=""),"",J313*K313/(I313*60))</f>
        <v/>
      </c>
      <c r="P313" s="14">
        <f>IF(OR(N(K313)=0,L313=""),"",L313/K313)</f>
        <v/>
      </c>
      <c r="Q313" s="15">
        <f>IF(OR(N313="",O313="",P313=""),"",N313*O313*P313)</f>
        <v/>
      </c>
      <c r="R313" s="16">
        <f>IF(OR(J313="",K313=""),"",J313*K313/60)</f>
        <v/>
      </c>
      <c r="S313" s="16">
        <f>IF(OR(J313="",L313=""),"",J313*L313/60)</f>
        <v/>
      </c>
      <c r="T313" s="17">
        <f>IF(A313="","",A313-WEEKDAY(A313,2)+1)</f>
        <v/>
      </c>
      <c r="U313" s="10" t="n"/>
    </row>
    <row r="314">
      <c r="A314" s="8" t="n"/>
      <c r="B314" s="9" t="n"/>
      <c r="C314" s="10" t="n"/>
      <c r="D314" s="11" t="n"/>
      <c r="E314" s="11" t="n"/>
      <c r="F314" s="11" t="n"/>
      <c r="G314" s="11" t="n"/>
      <c r="H314" s="12">
        <f>IF(D314="","",SUM(E314:G314))</f>
        <v/>
      </c>
      <c r="I314" s="12">
        <f>IF(D314="","",D314-H314)</f>
        <v/>
      </c>
      <c r="J314" s="13" t="n"/>
      <c r="K314" s="11" t="n"/>
      <c r="L314" s="11" t="n"/>
      <c r="M314" s="11" t="n"/>
      <c r="N314" s="14">
        <f>IF(N(D314)=0,"",I314/D314)</f>
        <v/>
      </c>
      <c r="O314" s="14">
        <f>IF(OR(N(I314)&lt;=0,J314="",K314=""),"",J314*K314/(I314*60))</f>
        <v/>
      </c>
      <c r="P314" s="14">
        <f>IF(OR(N(K314)=0,L314=""),"",L314/K314)</f>
        <v/>
      </c>
      <c r="Q314" s="15">
        <f>IF(OR(N314="",O314="",P314=""),"",N314*O314*P314)</f>
        <v/>
      </c>
      <c r="R314" s="16">
        <f>IF(OR(J314="",K314=""),"",J314*K314/60)</f>
        <v/>
      </c>
      <c r="S314" s="16">
        <f>IF(OR(J314="",L314=""),"",J314*L314/60)</f>
        <v/>
      </c>
      <c r="T314" s="17">
        <f>IF(A314="","",A314-WEEKDAY(A314,2)+1)</f>
        <v/>
      </c>
      <c r="U314" s="10" t="n"/>
    </row>
    <row r="315">
      <c r="A315" s="8" t="n"/>
      <c r="B315" s="9" t="n"/>
      <c r="C315" s="10" t="n"/>
      <c r="D315" s="11" t="n"/>
      <c r="E315" s="11" t="n"/>
      <c r="F315" s="11" t="n"/>
      <c r="G315" s="11" t="n"/>
      <c r="H315" s="12">
        <f>IF(D315="","",SUM(E315:G315))</f>
        <v/>
      </c>
      <c r="I315" s="12">
        <f>IF(D315="","",D315-H315)</f>
        <v/>
      </c>
      <c r="J315" s="13" t="n"/>
      <c r="K315" s="11" t="n"/>
      <c r="L315" s="11" t="n"/>
      <c r="M315" s="11" t="n"/>
      <c r="N315" s="14">
        <f>IF(N(D315)=0,"",I315/D315)</f>
        <v/>
      </c>
      <c r="O315" s="14">
        <f>IF(OR(N(I315)&lt;=0,J315="",K315=""),"",J315*K315/(I315*60))</f>
        <v/>
      </c>
      <c r="P315" s="14">
        <f>IF(OR(N(K315)=0,L315=""),"",L315/K315)</f>
        <v/>
      </c>
      <c r="Q315" s="15">
        <f>IF(OR(N315="",O315="",P315=""),"",N315*O315*P315)</f>
        <v/>
      </c>
      <c r="R315" s="16">
        <f>IF(OR(J315="",K315=""),"",J315*K315/60)</f>
        <v/>
      </c>
      <c r="S315" s="16">
        <f>IF(OR(J315="",L315=""),"",J315*L315/60)</f>
        <v/>
      </c>
      <c r="T315" s="17">
        <f>IF(A315="","",A315-WEEKDAY(A315,2)+1)</f>
        <v/>
      </c>
      <c r="U315" s="10" t="n"/>
    </row>
    <row r="316">
      <c r="A316" s="8" t="n"/>
      <c r="B316" s="9" t="n"/>
      <c r="C316" s="10" t="n"/>
      <c r="D316" s="11" t="n"/>
      <c r="E316" s="11" t="n"/>
      <c r="F316" s="11" t="n"/>
      <c r="G316" s="11" t="n"/>
      <c r="H316" s="12">
        <f>IF(D316="","",SUM(E316:G316))</f>
        <v/>
      </c>
      <c r="I316" s="12">
        <f>IF(D316="","",D316-H316)</f>
        <v/>
      </c>
      <c r="J316" s="13" t="n"/>
      <c r="K316" s="11" t="n"/>
      <c r="L316" s="11" t="n"/>
      <c r="M316" s="11" t="n"/>
      <c r="N316" s="14">
        <f>IF(N(D316)=0,"",I316/D316)</f>
        <v/>
      </c>
      <c r="O316" s="14">
        <f>IF(OR(N(I316)&lt;=0,J316="",K316=""),"",J316*K316/(I316*60))</f>
        <v/>
      </c>
      <c r="P316" s="14">
        <f>IF(OR(N(K316)=0,L316=""),"",L316/K316)</f>
        <v/>
      </c>
      <c r="Q316" s="15">
        <f>IF(OR(N316="",O316="",P316=""),"",N316*O316*P316)</f>
        <v/>
      </c>
      <c r="R316" s="16">
        <f>IF(OR(J316="",K316=""),"",J316*K316/60)</f>
        <v/>
      </c>
      <c r="S316" s="16">
        <f>IF(OR(J316="",L316=""),"",J316*L316/60)</f>
        <v/>
      </c>
      <c r="T316" s="17">
        <f>IF(A316="","",A316-WEEKDAY(A316,2)+1)</f>
        <v/>
      </c>
      <c r="U316" s="10" t="n"/>
    </row>
    <row r="317">
      <c r="A317" s="8" t="n"/>
      <c r="B317" s="9" t="n"/>
      <c r="C317" s="10" t="n"/>
      <c r="D317" s="11" t="n"/>
      <c r="E317" s="11" t="n"/>
      <c r="F317" s="11" t="n"/>
      <c r="G317" s="11" t="n"/>
      <c r="H317" s="12">
        <f>IF(D317="","",SUM(E317:G317))</f>
        <v/>
      </c>
      <c r="I317" s="12">
        <f>IF(D317="","",D317-H317)</f>
        <v/>
      </c>
      <c r="J317" s="13" t="n"/>
      <c r="K317" s="11" t="n"/>
      <c r="L317" s="11" t="n"/>
      <c r="M317" s="11" t="n"/>
      <c r="N317" s="14">
        <f>IF(N(D317)=0,"",I317/D317)</f>
        <v/>
      </c>
      <c r="O317" s="14">
        <f>IF(OR(N(I317)&lt;=0,J317="",K317=""),"",J317*K317/(I317*60))</f>
        <v/>
      </c>
      <c r="P317" s="14">
        <f>IF(OR(N(K317)=0,L317=""),"",L317/K317)</f>
        <v/>
      </c>
      <c r="Q317" s="15">
        <f>IF(OR(N317="",O317="",P317=""),"",N317*O317*P317)</f>
        <v/>
      </c>
      <c r="R317" s="16">
        <f>IF(OR(J317="",K317=""),"",J317*K317/60)</f>
        <v/>
      </c>
      <c r="S317" s="16">
        <f>IF(OR(J317="",L317=""),"",J317*L317/60)</f>
        <v/>
      </c>
      <c r="T317" s="17">
        <f>IF(A317="","",A317-WEEKDAY(A317,2)+1)</f>
        <v/>
      </c>
      <c r="U317" s="10" t="n"/>
    </row>
    <row r="318">
      <c r="A318" s="8" t="n"/>
      <c r="B318" s="9" t="n"/>
      <c r="C318" s="10" t="n"/>
      <c r="D318" s="11" t="n"/>
      <c r="E318" s="11" t="n"/>
      <c r="F318" s="11" t="n"/>
      <c r="G318" s="11" t="n"/>
      <c r="H318" s="12">
        <f>IF(D318="","",SUM(E318:G318))</f>
        <v/>
      </c>
      <c r="I318" s="12">
        <f>IF(D318="","",D318-H318)</f>
        <v/>
      </c>
      <c r="J318" s="13" t="n"/>
      <c r="K318" s="11" t="n"/>
      <c r="L318" s="11" t="n"/>
      <c r="M318" s="11" t="n"/>
      <c r="N318" s="14">
        <f>IF(N(D318)=0,"",I318/D318)</f>
        <v/>
      </c>
      <c r="O318" s="14">
        <f>IF(OR(N(I318)&lt;=0,J318="",K318=""),"",J318*K318/(I318*60))</f>
        <v/>
      </c>
      <c r="P318" s="14">
        <f>IF(OR(N(K318)=0,L318=""),"",L318/K318)</f>
        <v/>
      </c>
      <c r="Q318" s="15">
        <f>IF(OR(N318="",O318="",P318=""),"",N318*O318*P318)</f>
        <v/>
      </c>
      <c r="R318" s="16">
        <f>IF(OR(J318="",K318=""),"",J318*K318/60)</f>
        <v/>
      </c>
      <c r="S318" s="16">
        <f>IF(OR(J318="",L318=""),"",J318*L318/60)</f>
        <v/>
      </c>
      <c r="T318" s="17">
        <f>IF(A318="","",A318-WEEKDAY(A318,2)+1)</f>
        <v/>
      </c>
      <c r="U318" s="10" t="n"/>
    </row>
    <row r="319">
      <c r="A319" s="8" t="n"/>
      <c r="B319" s="9" t="n"/>
      <c r="C319" s="10" t="n"/>
      <c r="D319" s="11" t="n"/>
      <c r="E319" s="11" t="n"/>
      <c r="F319" s="11" t="n"/>
      <c r="G319" s="11" t="n"/>
      <c r="H319" s="12">
        <f>IF(D319="","",SUM(E319:G319))</f>
        <v/>
      </c>
      <c r="I319" s="12">
        <f>IF(D319="","",D319-H319)</f>
        <v/>
      </c>
      <c r="J319" s="13" t="n"/>
      <c r="K319" s="11" t="n"/>
      <c r="L319" s="11" t="n"/>
      <c r="M319" s="11" t="n"/>
      <c r="N319" s="14">
        <f>IF(N(D319)=0,"",I319/D319)</f>
        <v/>
      </c>
      <c r="O319" s="14">
        <f>IF(OR(N(I319)&lt;=0,J319="",K319=""),"",J319*K319/(I319*60))</f>
        <v/>
      </c>
      <c r="P319" s="14">
        <f>IF(OR(N(K319)=0,L319=""),"",L319/K319)</f>
        <v/>
      </c>
      <c r="Q319" s="15">
        <f>IF(OR(N319="",O319="",P319=""),"",N319*O319*P319)</f>
        <v/>
      </c>
      <c r="R319" s="16">
        <f>IF(OR(J319="",K319=""),"",J319*K319/60)</f>
        <v/>
      </c>
      <c r="S319" s="16">
        <f>IF(OR(J319="",L319=""),"",J319*L319/60)</f>
        <v/>
      </c>
      <c r="T319" s="17">
        <f>IF(A319="","",A319-WEEKDAY(A319,2)+1)</f>
        <v/>
      </c>
      <c r="U319" s="10" t="n"/>
    </row>
    <row r="320">
      <c r="A320" s="8" t="n"/>
      <c r="B320" s="9" t="n"/>
      <c r="C320" s="10" t="n"/>
      <c r="D320" s="11" t="n"/>
      <c r="E320" s="11" t="n"/>
      <c r="F320" s="11" t="n"/>
      <c r="G320" s="11" t="n"/>
      <c r="H320" s="12">
        <f>IF(D320="","",SUM(E320:G320))</f>
        <v/>
      </c>
      <c r="I320" s="12">
        <f>IF(D320="","",D320-H320)</f>
        <v/>
      </c>
      <c r="J320" s="13" t="n"/>
      <c r="K320" s="11" t="n"/>
      <c r="L320" s="11" t="n"/>
      <c r="M320" s="11" t="n"/>
      <c r="N320" s="14">
        <f>IF(N(D320)=0,"",I320/D320)</f>
        <v/>
      </c>
      <c r="O320" s="14">
        <f>IF(OR(N(I320)&lt;=0,J320="",K320=""),"",J320*K320/(I320*60))</f>
        <v/>
      </c>
      <c r="P320" s="14">
        <f>IF(OR(N(K320)=0,L320=""),"",L320/K320)</f>
        <v/>
      </c>
      <c r="Q320" s="15">
        <f>IF(OR(N320="",O320="",P320=""),"",N320*O320*P320)</f>
        <v/>
      </c>
      <c r="R320" s="16">
        <f>IF(OR(J320="",K320=""),"",J320*K320/60)</f>
        <v/>
      </c>
      <c r="S320" s="16">
        <f>IF(OR(J320="",L320=""),"",J320*L320/60)</f>
        <v/>
      </c>
      <c r="T320" s="17">
        <f>IF(A320="","",A320-WEEKDAY(A320,2)+1)</f>
        <v/>
      </c>
      <c r="U320" s="10" t="n"/>
    </row>
    <row r="321">
      <c r="A321" s="8" t="n"/>
      <c r="B321" s="9" t="n"/>
      <c r="C321" s="10" t="n"/>
      <c r="D321" s="11" t="n"/>
      <c r="E321" s="11" t="n"/>
      <c r="F321" s="11" t="n"/>
      <c r="G321" s="11" t="n"/>
      <c r="H321" s="12">
        <f>IF(D321="","",SUM(E321:G321))</f>
        <v/>
      </c>
      <c r="I321" s="12">
        <f>IF(D321="","",D321-H321)</f>
        <v/>
      </c>
      <c r="J321" s="13" t="n"/>
      <c r="K321" s="11" t="n"/>
      <c r="L321" s="11" t="n"/>
      <c r="M321" s="11" t="n"/>
      <c r="N321" s="14">
        <f>IF(N(D321)=0,"",I321/D321)</f>
        <v/>
      </c>
      <c r="O321" s="14">
        <f>IF(OR(N(I321)&lt;=0,J321="",K321=""),"",J321*K321/(I321*60))</f>
        <v/>
      </c>
      <c r="P321" s="14">
        <f>IF(OR(N(K321)=0,L321=""),"",L321/K321)</f>
        <v/>
      </c>
      <c r="Q321" s="15">
        <f>IF(OR(N321="",O321="",P321=""),"",N321*O321*P321)</f>
        <v/>
      </c>
      <c r="R321" s="16">
        <f>IF(OR(J321="",K321=""),"",J321*K321/60)</f>
        <v/>
      </c>
      <c r="S321" s="16">
        <f>IF(OR(J321="",L321=""),"",J321*L321/60)</f>
        <v/>
      </c>
      <c r="T321" s="17">
        <f>IF(A321="","",A321-WEEKDAY(A321,2)+1)</f>
        <v/>
      </c>
      <c r="U321" s="10" t="n"/>
    </row>
    <row r="322">
      <c r="A322" s="8" t="n"/>
      <c r="B322" s="9" t="n"/>
      <c r="C322" s="10" t="n"/>
      <c r="D322" s="11" t="n"/>
      <c r="E322" s="11" t="n"/>
      <c r="F322" s="11" t="n"/>
      <c r="G322" s="11" t="n"/>
      <c r="H322" s="12">
        <f>IF(D322="","",SUM(E322:G322))</f>
        <v/>
      </c>
      <c r="I322" s="12">
        <f>IF(D322="","",D322-H322)</f>
        <v/>
      </c>
      <c r="J322" s="13" t="n"/>
      <c r="K322" s="11" t="n"/>
      <c r="L322" s="11" t="n"/>
      <c r="M322" s="11" t="n"/>
      <c r="N322" s="14">
        <f>IF(N(D322)=0,"",I322/D322)</f>
        <v/>
      </c>
      <c r="O322" s="14">
        <f>IF(OR(N(I322)&lt;=0,J322="",K322=""),"",J322*K322/(I322*60))</f>
        <v/>
      </c>
      <c r="P322" s="14">
        <f>IF(OR(N(K322)=0,L322=""),"",L322/K322)</f>
        <v/>
      </c>
      <c r="Q322" s="15">
        <f>IF(OR(N322="",O322="",P322=""),"",N322*O322*P322)</f>
        <v/>
      </c>
      <c r="R322" s="16">
        <f>IF(OR(J322="",K322=""),"",J322*K322/60)</f>
        <v/>
      </c>
      <c r="S322" s="16">
        <f>IF(OR(J322="",L322=""),"",J322*L322/60)</f>
        <v/>
      </c>
      <c r="T322" s="17">
        <f>IF(A322="","",A322-WEEKDAY(A322,2)+1)</f>
        <v/>
      </c>
      <c r="U322" s="10" t="n"/>
    </row>
    <row r="323">
      <c r="A323" s="8" t="n"/>
      <c r="B323" s="9" t="n"/>
      <c r="C323" s="10" t="n"/>
      <c r="D323" s="11" t="n"/>
      <c r="E323" s="11" t="n"/>
      <c r="F323" s="11" t="n"/>
      <c r="G323" s="11" t="n"/>
      <c r="H323" s="12">
        <f>IF(D323="","",SUM(E323:G323))</f>
        <v/>
      </c>
      <c r="I323" s="12">
        <f>IF(D323="","",D323-H323)</f>
        <v/>
      </c>
      <c r="J323" s="13" t="n"/>
      <c r="K323" s="11" t="n"/>
      <c r="L323" s="11" t="n"/>
      <c r="M323" s="11" t="n"/>
      <c r="N323" s="14">
        <f>IF(N(D323)=0,"",I323/D323)</f>
        <v/>
      </c>
      <c r="O323" s="14">
        <f>IF(OR(N(I323)&lt;=0,J323="",K323=""),"",J323*K323/(I323*60))</f>
        <v/>
      </c>
      <c r="P323" s="14">
        <f>IF(OR(N(K323)=0,L323=""),"",L323/K323)</f>
        <v/>
      </c>
      <c r="Q323" s="15">
        <f>IF(OR(N323="",O323="",P323=""),"",N323*O323*P323)</f>
        <v/>
      </c>
      <c r="R323" s="16">
        <f>IF(OR(J323="",K323=""),"",J323*K323/60)</f>
        <v/>
      </c>
      <c r="S323" s="16">
        <f>IF(OR(J323="",L323=""),"",J323*L323/60)</f>
        <v/>
      </c>
      <c r="T323" s="17">
        <f>IF(A323="","",A323-WEEKDAY(A323,2)+1)</f>
        <v/>
      </c>
      <c r="U323" s="10" t="n"/>
    </row>
    <row r="324">
      <c r="A324" s="8" t="n"/>
      <c r="B324" s="9" t="n"/>
      <c r="C324" s="10" t="n"/>
      <c r="D324" s="11" t="n"/>
      <c r="E324" s="11" t="n"/>
      <c r="F324" s="11" t="n"/>
      <c r="G324" s="11" t="n"/>
      <c r="H324" s="12">
        <f>IF(D324="","",SUM(E324:G324))</f>
        <v/>
      </c>
      <c r="I324" s="12">
        <f>IF(D324="","",D324-H324)</f>
        <v/>
      </c>
      <c r="J324" s="13" t="n"/>
      <c r="K324" s="11" t="n"/>
      <c r="L324" s="11" t="n"/>
      <c r="M324" s="11" t="n"/>
      <c r="N324" s="14">
        <f>IF(N(D324)=0,"",I324/D324)</f>
        <v/>
      </c>
      <c r="O324" s="14">
        <f>IF(OR(N(I324)&lt;=0,J324="",K324=""),"",J324*K324/(I324*60))</f>
        <v/>
      </c>
      <c r="P324" s="14">
        <f>IF(OR(N(K324)=0,L324=""),"",L324/K324)</f>
        <v/>
      </c>
      <c r="Q324" s="15">
        <f>IF(OR(N324="",O324="",P324=""),"",N324*O324*P324)</f>
        <v/>
      </c>
      <c r="R324" s="16">
        <f>IF(OR(J324="",K324=""),"",J324*K324/60)</f>
        <v/>
      </c>
      <c r="S324" s="16">
        <f>IF(OR(J324="",L324=""),"",J324*L324/60)</f>
        <v/>
      </c>
      <c r="T324" s="17">
        <f>IF(A324="","",A324-WEEKDAY(A324,2)+1)</f>
        <v/>
      </c>
      <c r="U324" s="10" t="n"/>
    </row>
    <row r="325">
      <c r="A325" s="8" t="n"/>
      <c r="B325" s="9" t="n"/>
      <c r="C325" s="10" t="n"/>
      <c r="D325" s="11" t="n"/>
      <c r="E325" s="11" t="n"/>
      <c r="F325" s="11" t="n"/>
      <c r="G325" s="11" t="n"/>
      <c r="H325" s="12">
        <f>IF(D325="","",SUM(E325:G325))</f>
        <v/>
      </c>
      <c r="I325" s="12">
        <f>IF(D325="","",D325-H325)</f>
        <v/>
      </c>
      <c r="J325" s="13" t="n"/>
      <c r="K325" s="11" t="n"/>
      <c r="L325" s="11" t="n"/>
      <c r="M325" s="11" t="n"/>
      <c r="N325" s="14">
        <f>IF(N(D325)=0,"",I325/D325)</f>
        <v/>
      </c>
      <c r="O325" s="14">
        <f>IF(OR(N(I325)&lt;=0,J325="",K325=""),"",J325*K325/(I325*60))</f>
        <v/>
      </c>
      <c r="P325" s="14">
        <f>IF(OR(N(K325)=0,L325=""),"",L325/K325)</f>
        <v/>
      </c>
      <c r="Q325" s="15">
        <f>IF(OR(N325="",O325="",P325=""),"",N325*O325*P325)</f>
        <v/>
      </c>
      <c r="R325" s="16">
        <f>IF(OR(J325="",K325=""),"",J325*K325/60)</f>
        <v/>
      </c>
      <c r="S325" s="16">
        <f>IF(OR(J325="",L325=""),"",J325*L325/60)</f>
        <v/>
      </c>
      <c r="T325" s="17">
        <f>IF(A325="","",A325-WEEKDAY(A325,2)+1)</f>
        <v/>
      </c>
      <c r="U325" s="10" t="n"/>
    </row>
    <row r="326">
      <c r="A326" s="8" t="n"/>
      <c r="B326" s="9" t="n"/>
      <c r="C326" s="10" t="n"/>
      <c r="D326" s="11" t="n"/>
      <c r="E326" s="11" t="n"/>
      <c r="F326" s="11" t="n"/>
      <c r="G326" s="11" t="n"/>
      <c r="H326" s="12">
        <f>IF(D326="","",SUM(E326:G326))</f>
        <v/>
      </c>
      <c r="I326" s="12">
        <f>IF(D326="","",D326-H326)</f>
        <v/>
      </c>
      <c r="J326" s="13" t="n"/>
      <c r="K326" s="11" t="n"/>
      <c r="L326" s="11" t="n"/>
      <c r="M326" s="11" t="n"/>
      <c r="N326" s="14">
        <f>IF(N(D326)=0,"",I326/D326)</f>
        <v/>
      </c>
      <c r="O326" s="14">
        <f>IF(OR(N(I326)&lt;=0,J326="",K326=""),"",J326*K326/(I326*60))</f>
        <v/>
      </c>
      <c r="P326" s="14">
        <f>IF(OR(N(K326)=0,L326=""),"",L326/K326)</f>
        <v/>
      </c>
      <c r="Q326" s="15">
        <f>IF(OR(N326="",O326="",P326=""),"",N326*O326*P326)</f>
        <v/>
      </c>
      <c r="R326" s="16">
        <f>IF(OR(J326="",K326=""),"",J326*K326/60)</f>
        <v/>
      </c>
      <c r="S326" s="16">
        <f>IF(OR(J326="",L326=""),"",J326*L326/60)</f>
        <v/>
      </c>
      <c r="T326" s="17">
        <f>IF(A326="","",A326-WEEKDAY(A326,2)+1)</f>
        <v/>
      </c>
      <c r="U326" s="10" t="n"/>
    </row>
    <row r="327">
      <c r="A327" s="8" t="n"/>
      <c r="B327" s="9" t="n"/>
      <c r="C327" s="10" t="n"/>
      <c r="D327" s="11" t="n"/>
      <c r="E327" s="11" t="n"/>
      <c r="F327" s="11" t="n"/>
      <c r="G327" s="11" t="n"/>
      <c r="H327" s="12">
        <f>IF(D327="","",SUM(E327:G327))</f>
        <v/>
      </c>
      <c r="I327" s="12">
        <f>IF(D327="","",D327-H327)</f>
        <v/>
      </c>
      <c r="J327" s="13" t="n"/>
      <c r="K327" s="11" t="n"/>
      <c r="L327" s="11" t="n"/>
      <c r="M327" s="11" t="n"/>
      <c r="N327" s="14">
        <f>IF(N(D327)=0,"",I327/D327)</f>
        <v/>
      </c>
      <c r="O327" s="14">
        <f>IF(OR(N(I327)&lt;=0,J327="",K327=""),"",J327*K327/(I327*60))</f>
        <v/>
      </c>
      <c r="P327" s="14">
        <f>IF(OR(N(K327)=0,L327=""),"",L327/K327)</f>
        <v/>
      </c>
      <c r="Q327" s="15">
        <f>IF(OR(N327="",O327="",P327=""),"",N327*O327*P327)</f>
        <v/>
      </c>
      <c r="R327" s="16">
        <f>IF(OR(J327="",K327=""),"",J327*K327/60)</f>
        <v/>
      </c>
      <c r="S327" s="16">
        <f>IF(OR(J327="",L327=""),"",J327*L327/60)</f>
        <v/>
      </c>
      <c r="T327" s="17">
        <f>IF(A327="","",A327-WEEKDAY(A327,2)+1)</f>
        <v/>
      </c>
      <c r="U327" s="10" t="n"/>
    </row>
    <row r="328">
      <c r="A328" s="8" t="n"/>
      <c r="B328" s="9" t="n"/>
      <c r="C328" s="10" t="n"/>
      <c r="D328" s="11" t="n"/>
      <c r="E328" s="11" t="n"/>
      <c r="F328" s="11" t="n"/>
      <c r="G328" s="11" t="n"/>
      <c r="H328" s="12">
        <f>IF(D328="","",SUM(E328:G328))</f>
        <v/>
      </c>
      <c r="I328" s="12">
        <f>IF(D328="","",D328-H328)</f>
        <v/>
      </c>
      <c r="J328" s="13" t="n"/>
      <c r="K328" s="11" t="n"/>
      <c r="L328" s="11" t="n"/>
      <c r="M328" s="11" t="n"/>
      <c r="N328" s="14">
        <f>IF(N(D328)=0,"",I328/D328)</f>
        <v/>
      </c>
      <c r="O328" s="14">
        <f>IF(OR(N(I328)&lt;=0,J328="",K328=""),"",J328*K328/(I328*60))</f>
        <v/>
      </c>
      <c r="P328" s="14">
        <f>IF(OR(N(K328)=0,L328=""),"",L328/K328)</f>
        <v/>
      </c>
      <c r="Q328" s="15">
        <f>IF(OR(N328="",O328="",P328=""),"",N328*O328*P328)</f>
        <v/>
      </c>
      <c r="R328" s="16">
        <f>IF(OR(J328="",K328=""),"",J328*K328/60)</f>
        <v/>
      </c>
      <c r="S328" s="16">
        <f>IF(OR(J328="",L328=""),"",J328*L328/60)</f>
        <v/>
      </c>
      <c r="T328" s="17">
        <f>IF(A328="","",A328-WEEKDAY(A328,2)+1)</f>
        <v/>
      </c>
      <c r="U328" s="10" t="n"/>
    </row>
    <row r="329">
      <c r="A329" s="8" t="n"/>
      <c r="B329" s="9" t="n"/>
      <c r="C329" s="10" t="n"/>
      <c r="D329" s="11" t="n"/>
      <c r="E329" s="11" t="n"/>
      <c r="F329" s="11" t="n"/>
      <c r="G329" s="11" t="n"/>
      <c r="H329" s="12">
        <f>IF(D329="","",SUM(E329:G329))</f>
        <v/>
      </c>
      <c r="I329" s="12">
        <f>IF(D329="","",D329-H329)</f>
        <v/>
      </c>
      <c r="J329" s="13" t="n"/>
      <c r="K329" s="11" t="n"/>
      <c r="L329" s="11" t="n"/>
      <c r="M329" s="11" t="n"/>
      <c r="N329" s="14">
        <f>IF(N(D329)=0,"",I329/D329)</f>
        <v/>
      </c>
      <c r="O329" s="14">
        <f>IF(OR(N(I329)&lt;=0,J329="",K329=""),"",J329*K329/(I329*60))</f>
        <v/>
      </c>
      <c r="P329" s="14">
        <f>IF(OR(N(K329)=0,L329=""),"",L329/K329)</f>
        <v/>
      </c>
      <c r="Q329" s="15">
        <f>IF(OR(N329="",O329="",P329=""),"",N329*O329*P329)</f>
        <v/>
      </c>
      <c r="R329" s="16">
        <f>IF(OR(J329="",K329=""),"",J329*K329/60)</f>
        <v/>
      </c>
      <c r="S329" s="16">
        <f>IF(OR(J329="",L329=""),"",J329*L329/60)</f>
        <v/>
      </c>
      <c r="T329" s="17">
        <f>IF(A329="","",A329-WEEKDAY(A329,2)+1)</f>
        <v/>
      </c>
      <c r="U329" s="10" t="n"/>
    </row>
    <row r="330">
      <c r="A330" s="8" t="n"/>
      <c r="B330" s="9" t="n"/>
      <c r="C330" s="10" t="n"/>
      <c r="D330" s="11" t="n"/>
      <c r="E330" s="11" t="n"/>
      <c r="F330" s="11" t="n"/>
      <c r="G330" s="11" t="n"/>
      <c r="H330" s="12">
        <f>IF(D330="","",SUM(E330:G330))</f>
        <v/>
      </c>
      <c r="I330" s="12">
        <f>IF(D330="","",D330-H330)</f>
        <v/>
      </c>
      <c r="J330" s="13" t="n"/>
      <c r="K330" s="11" t="n"/>
      <c r="L330" s="11" t="n"/>
      <c r="M330" s="11" t="n"/>
      <c r="N330" s="14">
        <f>IF(N(D330)=0,"",I330/D330)</f>
        <v/>
      </c>
      <c r="O330" s="14">
        <f>IF(OR(N(I330)&lt;=0,J330="",K330=""),"",J330*K330/(I330*60))</f>
        <v/>
      </c>
      <c r="P330" s="14">
        <f>IF(OR(N(K330)=0,L330=""),"",L330/K330)</f>
        <v/>
      </c>
      <c r="Q330" s="15">
        <f>IF(OR(N330="",O330="",P330=""),"",N330*O330*P330)</f>
        <v/>
      </c>
      <c r="R330" s="16">
        <f>IF(OR(J330="",K330=""),"",J330*K330/60)</f>
        <v/>
      </c>
      <c r="S330" s="16">
        <f>IF(OR(J330="",L330=""),"",J330*L330/60)</f>
        <v/>
      </c>
      <c r="T330" s="17">
        <f>IF(A330="","",A330-WEEKDAY(A330,2)+1)</f>
        <v/>
      </c>
      <c r="U330" s="10" t="n"/>
    </row>
    <row r="331">
      <c r="A331" s="8" t="n"/>
      <c r="B331" s="9" t="n"/>
      <c r="C331" s="10" t="n"/>
      <c r="D331" s="11" t="n"/>
      <c r="E331" s="11" t="n"/>
      <c r="F331" s="11" t="n"/>
      <c r="G331" s="11" t="n"/>
      <c r="H331" s="12">
        <f>IF(D331="","",SUM(E331:G331))</f>
        <v/>
      </c>
      <c r="I331" s="12">
        <f>IF(D331="","",D331-H331)</f>
        <v/>
      </c>
      <c r="J331" s="13" t="n"/>
      <c r="K331" s="11" t="n"/>
      <c r="L331" s="11" t="n"/>
      <c r="M331" s="11" t="n"/>
      <c r="N331" s="14">
        <f>IF(N(D331)=0,"",I331/D331)</f>
        <v/>
      </c>
      <c r="O331" s="14">
        <f>IF(OR(N(I331)&lt;=0,J331="",K331=""),"",J331*K331/(I331*60))</f>
        <v/>
      </c>
      <c r="P331" s="14">
        <f>IF(OR(N(K331)=0,L331=""),"",L331/K331)</f>
        <v/>
      </c>
      <c r="Q331" s="15">
        <f>IF(OR(N331="",O331="",P331=""),"",N331*O331*P331)</f>
        <v/>
      </c>
      <c r="R331" s="16">
        <f>IF(OR(J331="",K331=""),"",J331*K331/60)</f>
        <v/>
      </c>
      <c r="S331" s="16">
        <f>IF(OR(J331="",L331=""),"",J331*L331/60)</f>
        <v/>
      </c>
      <c r="T331" s="17">
        <f>IF(A331="","",A331-WEEKDAY(A331,2)+1)</f>
        <v/>
      </c>
      <c r="U331" s="10" t="n"/>
    </row>
    <row r="332">
      <c r="A332" s="8" t="n"/>
      <c r="B332" s="9" t="n"/>
      <c r="C332" s="10" t="n"/>
      <c r="D332" s="11" t="n"/>
      <c r="E332" s="11" t="n"/>
      <c r="F332" s="11" t="n"/>
      <c r="G332" s="11" t="n"/>
      <c r="H332" s="12">
        <f>IF(D332="","",SUM(E332:G332))</f>
        <v/>
      </c>
      <c r="I332" s="12">
        <f>IF(D332="","",D332-H332)</f>
        <v/>
      </c>
      <c r="J332" s="13" t="n"/>
      <c r="K332" s="11" t="n"/>
      <c r="L332" s="11" t="n"/>
      <c r="M332" s="11" t="n"/>
      <c r="N332" s="14">
        <f>IF(N(D332)=0,"",I332/D332)</f>
        <v/>
      </c>
      <c r="O332" s="14">
        <f>IF(OR(N(I332)&lt;=0,J332="",K332=""),"",J332*K332/(I332*60))</f>
        <v/>
      </c>
      <c r="P332" s="14">
        <f>IF(OR(N(K332)=0,L332=""),"",L332/K332)</f>
        <v/>
      </c>
      <c r="Q332" s="15">
        <f>IF(OR(N332="",O332="",P332=""),"",N332*O332*P332)</f>
        <v/>
      </c>
      <c r="R332" s="16">
        <f>IF(OR(J332="",K332=""),"",J332*K332/60)</f>
        <v/>
      </c>
      <c r="S332" s="16">
        <f>IF(OR(J332="",L332=""),"",J332*L332/60)</f>
        <v/>
      </c>
      <c r="T332" s="17">
        <f>IF(A332="","",A332-WEEKDAY(A332,2)+1)</f>
        <v/>
      </c>
      <c r="U332" s="10" t="n"/>
    </row>
    <row r="333">
      <c r="A333" s="8" t="n"/>
      <c r="B333" s="9" t="n"/>
      <c r="C333" s="10" t="n"/>
      <c r="D333" s="11" t="n"/>
      <c r="E333" s="11" t="n"/>
      <c r="F333" s="11" t="n"/>
      <c r="G333" s="11" t="n"/>
      <c r="H333" s="12">
        <f>IF(D333="","",SUM(E333:G333))</f>
        <v/>
      </c>
      <c r="I333" s="12">
        <f>IF(D333="","",D333-H333)</f>
        <v/>
      </c>
      <c r="J333" s="13" t="n"/>
      <c r="K333" s="11" t="n"/>
      <c r="L333" s="11" t="n"/>
      <c r="M333" s="11" t="n"/>
      <c r="N333" s="14">
        <f>IF(N(D333)=0,"",I333/D333)</f>
        <v/>
      </c>
      <c r="O333" s="14">
        <f>IF(OR(N(I333)&lt;=0,J333="",K333=""),"",J333*K333/(I333*60))</f>
        <v/>
      </c>
      <c r="P333" s="14">
        <f>IF(OR(N(K333)=0,L333=""),"",L333/K333)</f>
        <v/>
      </c>
      <c r="Q333" s="15">
        <f>IF(OR(N333="",O333="",P333=""),"",N333*O333*P333)</f>
        <v/>
      </c>
      <c r="R333" s="16">
        <f>IF(OR(J333="",K333=""),"",J333*K333/60)</f>
        <v/>
      </c>
      <c r="S333" s="16">
        <f>IF(OR(J333="",L333=""),"",J333*L333/60)</f>
        <v/>
      </c>
      <c r="T333" s="17">
        <f>IF(A333="","",A333-WEEKDAY(A333,2)+1)</f>
        <v/>
      </c>
      <c r="U333" s="10" t="n"/>
    </row>
    <row r="334">
      <c r="A334" s="8" t="n"/>
      <c r="B334" s="9" t="n"/>
      <c r="C334" s="10" t="n"/>
      <c r="D334" s="11" t="n"/>
      <c r="E334" s="11" t="n"/>
      <c r="F334" s="11" t="n"/>
      <c r="G334" s="11" t="n"/>
      <c r="H334" s="12">
        <f>IF(D334="","",SUM(E334:G334))</f>
        <v/>
      </c>
      <c r="I334" s="12">
        <f>IF(D334="","",D334-H334)</f>
        <v/>
      </c>
      <c r="J334" s="13" t="n"/>
      <c r="K334" s="11" t="n"/>
      <c r="L334" s="11" t="n"/>
      <c r="M334" s="11" t="n"/>
      <c r="N334" s="14">
        <f>IF(N(D334)=0,"",I334/D334)</f>
        <v/>
      </c>
      <c r="O334" s="14">
        <f>IF(OR(N(I334)&lt;=0,J334="",K334=""),"",J334*K334/(I334*60))</f>
        <v/>
      </c>
      <c r="P334" s="14">
        <f>IF(OR(N(K334)=0,L334=""),"",L334/K334)</f>
        <v/>
      </c>
      <c r="Q334" s="15">
        <f>IF(OR(N334="",O334="",P334=""),"",N334*O334*P334)</f>
        <v/>
      </c>
      <c r="R334" s="16">
        <f>IF(OR(J334="",K334=""),"",J334*K334/60)</f>
        <v/>
      </c>
      <c r="S334" s="16">
        <f>IF(OR(J334="",L334=""),"",J334*L334/60)</f>
        <v/>
      </c>
      <c r="T334" s="17">
        <f>IF(A334="","",A334-WEEKDAY(A334,2)+1)</f>
        <v/>
      </c>
      <c r="U334" s="10" t="n"/>
    </row>
    <row r="335">
      <c r="A335" s="8" t="n"/>
      <c r="B335" s="9" t="n"/>
      <c r="C335" s="10" t="n"/>
      <c r="D335" s="11" t="n"/>
      <c r="E335" s="11" t="n"/>
      <c r="F335" s="11" t="n"/>
      <c r="G335" s="11" t="n"/>
      <c r="H335" s="12">
        <f>IF(D335="","",SUM(E335:G335))</f>
        <v/>
      </c>
      <c r="I335" s="12">
        <f>IF(D335="","",D335-H335)</f>
        <v/>
      </c>
      <c r="J335" s="13" t="n"/>
      <c r="K335" s="11" t="n"/>
      <c r="L335" s="11" t="n"/>
      <c r="M335" s="11" t="n"/>
      <c r="N335" s="14">
        <f>IF(N(D335)=0,"",I335/D335)</f>
        <v/>
      </c>
      <c r="O335" s="14">
        <f>IF(OR(N(I335)&lt;=0,J335="",K335=""),"",J335*K335/(I335*60))</f>
        <v/>
      </c>
      <c r="P335" s="14">
        <f>IF(OR(N(K335)=0,L335=""),"",L335/K335)</f>
        <v/>
      </c>
      <c r="Q335" s="15">
        <f>IF(OR(N335="",O335="",P335=""),"",N335*O335*P335)</f>
        <v/>
      </c>
      <c r="R335" s="16">
        <f>IF(OR(J335="",K335=""),"",J335*K335/60)</f>
        <v/>
      </c>
      <c r="S335" s="16">
        <f>IF(OR(J335="",L335=""),"",J335*L335/60)</f>
        <v/>
      </c>
      <c r="T335" s="17">
        <f>IF(A335="","",A335-WEEKDAY(A335,2)+1)</f>
        <v/>
      </c>
      <c r="U335" s="10" t="n"/>
    </row>
    <row r="336">
      <c r="A336" s="8" t="n"/>
      <c r="B336" s="9" t="n"/>
      <c r="C336" s="10" t="n"/>
      <c r="D336" s="11" t="n"/>
      <c r="E336" s="11" t="n"/>
      <c r="F336" s="11" t="n"/>
      <c r="G336" s="11" t="n"/>
      <c r="H336" s="12">
        <f>IF(D336="","",SUM(E336:G336))</f>
        <v/>
      </c>
      <c r="I336" s="12">
        <f>IF(D336="","",D336-H336)</f>
        <v/>
      </c>
      <c r="J336" s="13" t="n"/>
      <c r="K336" s="11" t="n"/>
      <c r="L336" s="11" t="n"/>
      <c r="M336" s="11" t="n"/>
      <c r="N336" s="14">
        <f>IF(N(D336)=0,"",I336/D336)</f>
        <v/>
      </c>
      <c r="O336" s="14">
        <f>IF(OR(N(I336)&lt;=0,J336="",K336=""),"",J336*K336/(I336*60))</f>
        <v/>
      </c>
      <c r="P336" s="14">
        <f>IF(OR(N(K336)=0,L336=""),"",L336/K336)</f>
        <v/>
      </c>
      <c r="Q336" s="15">
        <f>IF(OR(N336="",O336="",P336=""),"",N336*O336*P336)</f>
        <v/>
      </c>
      <c r="R336" s="16">
        <f>IF(OR(J336="",K336=""),"",J336*K336/60)</f>
        <v/>
      </c>
      <c r="S336" s="16">
        <f>IF(OR(J336="",L336=""),"",J336*L336/60)</f>
        <v/>
      </c>
      <c r="T336" s="17">
        <f>IF(A336="","",A336-WEEKDAY(A336,2)+1)</f>
        <v/>
      </c>
      <c r="U336" s="10" t="n"/>
    </row>
    <row r="337">
      <c r="A337" s="8" t="n"/>
      <c r="B337" s="9" t="n"/>
      <c r="C337" s="10" t="n"/>
      <c r="D337" s="11" t="n"/>
      <c r="E337" s="11" t="n"/>
      <c r="F337" s="11" t="n"/>
      <c r="G337" s="11" t="n"/>
      <c r="H337" s="12">
        <f>IF(D337="","",SUM(E337:G337))</f>
        <v/>
      </c>
      <c r="I337" s="12">
        <f>IF(D337="","",D337-H337)</f>
        <v/>
      </c>
      <c r="J337" s="13" t="n"/>
      <c r="K337" s="11" t="n"/>
      <c r="L337" s="11" t="n"/>
      <c r="M337" s="11" t="n"/>
      <c r="N337" s="14">
        <f>IF(N(D337)=0,"",I337/D337)</f>
        <v/>
      </c>
      <c r="O337" s="14">
        <f>IF(OR(N(I337)&lt;=0,J337="",K337=""),"",J337*K337/(I337*60))</f>
        <v/>
      </c>
      <c r="P337" s="14">
        <f>IF(OR(N(K337)=0,L337=""),"",L337/K337)</f>
        <v/>
      </c>
      <c r="Q337" s="15">
        <f>IF(OR(N337="",O337="",P337=""),"",N337*O337*P337)</f>
        <v/>
      </c>
      <c r="R337" s="16">
        <f>IF(OR(J337="",K337=""),"",J337*K337/60)</f>
        <v/>
      </c>
      <c r="S337" s="16">
        <f>IF(OR(J337="",L337=""),"",J337*L337/60)</f>
        <v/>
      </c>
      <c r="T337" s="17">
        <f>IF(A337="","",A337-WEEKDAY(A337,2)+1)</f>
        <v/>
      </c>
      <c r="U337" s="10" t="n"/>
    </row>
    <row r="338">
      <c r="A338" s="8" t="n"/>
      <c r="B338" s="9" t="n"/>
      <c r="C338" s="10" t="n"/>
      <c r="D338" s="11" t="n"/>
      <c r="E338" s="11" t="n"/>
      <c r="F338" s="11" t="n"/>
      <c r="G338" s="11" t="n"/>
      <c r="H338" s="12">
        <f>IF(D338="","",SUM(E338:G338))</f>
        <v/>
      </c>
      <c r="I338" s="12">
        <f>IF(D338="","",D338-H338)</f>
        <v/>
      </c>
      <c r="J338" s="13" t="n"/>
      <c r="K338" s="11" t="n"/>
      <c r="L338" s="11" t="n"/>
      <c r="M338" s="11" t="n"/>
      <c r="N338" s="14">
        <f>IF(N(D338)=0,"",I338/D338)</f>
        <v/>
      </c>
      <c r="O338" s="14">
        <f>IF(OR(N(I338)&lt;=0,J338="",K338=""),"",J338*K338/(I338*60))</f>
        <v/>
      </c>
      <c r="P338" s="14">
        <f>IF(OR(N(K338)=0,L338=""),"",L338/K338)</f>
        <v/>
      </c>
      <c r="Q338" s="15">
        <f>IF(OR(N338="",O338="",P338=""),"",N338*O338*P338)</f>
        <v/>
      </c>
      <c r="R338" s="16">
        <f>IF(OR(J338="",K338=""),"",J338*K338/60)</f>
        <v/>
      </c>
      <c r="S338" s="16">
        <f>IF(OR(J338="",L338=""),"",J338*L338/60)</f>
        <v/>
      </c>
      <c r="T338" s="17">
        <f>IF(A338="","",A338-WEEKDAY(A338,2)+1)</f>
        <v/>
      </c>
      <c r="U338" s="10" t="n"/>
    </row>
    <row r="339">
      <c r="A339" s="8" t="n"/>
      <c r="B339" s="9" t="n"/>
      <c r="C339" s="10" t="n"/>
      <c r="D339" s="11" t="n"/>
      <c r="E339" s="11" t="n"/>
      <c r="F339" s="11" t="n"/>
      <c r="G339" s="11" t="n"/>
      <c r="H339" s="12">
        <f>IF(D339="","",SUM(E339:G339))</f>
        <v/>
      </c>
      <c r="I339" s="12">
        <f>IF(D339="","",D339-H339)</f>
        <v/>
      </c>
      <c r="J339" s="13" t="n"/>
      <c r="K339" s="11" t="n"/>
      <c r="L339" s="11" t="n"/>
      <c r="M339" s="11" t="n"/>
      <c r="N339" s="14">
        <f>IF(N(D339)=0,"",I339/D339)</f>
        <v/>
      </c>
      <c r="O339" s="14">
        <f>IF(OR(N(I339)&lt;=0,J339="",K339=""),"",J339*K339/(I339*60))</f>
        <v/>
      </c>
      <c r="P339" s="14">
        <f>IF(OR(N(K339)=0,L339=""),"",L339/K339)</f>
        <v/>
      </c>
      <c r="Q339" s="15">
        <f>IF(OR(N339="",O339="",P339=""),"",N339*O339*P339)</f>
        <v/>
      </c>
      <c r="R339" s="16">
        <f>IF(OR(J339="",K339=""),"",J339*K339/60)</f>
        <v/>
      </c>
      <c r="S339" s="16">
        <f>IF(OR(J339="",L339=""),"",J339*L339/60)</f>
        <v/>
      </c>
      <c r="T339" s="17">
        <f>IF(A339="","",A339-WEEKDAY(A339,2)+1)</f>
        <v/>
      </c>
      <c r="U339" s="10" t="n"/>
    </row>
    <row r="340">
      <c r="A340" s="8" t="n"/>
      <c r="B340" s="9" t="n"/>
      <c r="C340" s="10" t="n"/>
      <c r="D340" s="11" t="n"/>
      <c r="E340" s="11" t="n"/>
      <c r="F340" s="11" t="n"/>
      <c r="G340" s="11" t="n"/>
      <c r="H340" s="12">
        <f>IF(D340="","",SUM(E340:G340))</f>
        <v/>
      </c>
      <c r="I340" s="12">
        <f>IF(D340="","",D340-H340)</f>
        <v/>
      </c>
      <c r="J340" s="13" t="n"/>
      <c r="K340" s="11" t="n"/>
      <c r="L340" s="11" t="n"/>
      <c r="M340" s="11" t="n"/>
      <c r="N340" s="14">
        <f>IF(N(D340)=0,"",I340/D340)</f>
        <v/>
      </c>
      <c r="O340" s="14">
        <f>IF(OR(N(I340)&lt;=0,J340="",K340=""),"",J340*K340/(I340*60))</f>
        <v/>
      </c>
      <c r="P340" s="14">
        <f>IF(OR(N(K340)=0,L340=""),"",L340/K340)</f>
        <v/>
      </c>
      <c r="Q340" s="15">
        <f>IF(OR(N340="",O340="",P340=""),"",N340*O340*P340)</f>
        <v/>
      </c>
      <c r="R340" s="16">
        <f>IF(OR(J340="",K340=""),"",J340*K340/60)</f>
        <v/>
      </c>
      <c r="S340" s="16">
        <f>IF(OR(J340="",L340=""),"",J340*L340/60)</f>
        <v/>
      </c>
      <c r="T340" s="17">
        <f>IF(A340="","",A340-WEEKDAY(A340,2)+1)</f>
        <v/>
      </c>
      <c r="U340" s="10" t="n"/>
    </row>
    <row r="341">
      <c r="A341" s="8" t="n"/>
      <c r="B341" s="9" t="n"/>
      <c r="C341" s="10" t="n"/>
      <c r="D341" s="11" t="n"/>
      <c r="E341" s="11" t="n"/>
      <c r="F341" s="11" t="n"/>
      <c r="G341" s="11" t="n"/>
      <c r="H341" s="12">
        <f>IF(D341="","",SUM(E341:G341))</f>
        <v/>
      </c>
      <c r="I341" s="12">
        <f>IF(D341="","",D341-H341)</f>
        <v/>
      </c>
      <c r="J341" s="13" t="n"/>
      <c r="K341" s="11" t="n"/>
      <c r="L341" s="11" t="n"/>
      <c r="M341" s="11" t="n"/>
      <c r="N341" s="14">
        <f>IF(N(D341)=0,"",I341/D341)</f>
        <v/>
      </c>
      <c r="O341" s="14">
        <f>IF(OR(N(I341)&lt;=0,J341="",K341=""),"",J341*K341/(I341*60))</f>
        <v/>
      </c>
      <c r="P341" s="14">
        <f>IF(OR(N(K341)=0,L341=""),"",L341/K341)</f>
        <v/>
      </c>
      <c r="Q341" s="15">
        <f>IF(OR(N341="",O341="",P341=""),"",N341*O341*P341)</f>
        <v/>
      </c>
      <c r="R341" s="16">
        <f>IF(OR(J341="",K341=""),"",J341*K341/60)</f>
        <v/>
      </c>
      <c r="S341" s="16">
        <f>IF(OR(J341="",L341=""),"",J341*L341/60)</f>
        <v/>
      </c>
      <c r="T341" s="17">
        <f>IF(A341="","",A341-WEEKDAY(A341,2)+1)</f>
        <v/>
      </c>
      <c r="U341" s="10" t="n"/>
    </row>
    <row r="342">
      <c r="A342" s="8" t="n"/>
      <c r="B342" s="9" t="n"/>
      <c r="C342" s="10" t="n"/>
      <c r="D342" s="11" t="n"/>
      <c r="E342" s="11" t="n"/>
      <c r="F342" s="11" t="n"/>
      <c r="G342" s="11" t="n"/>
      <c r="H342" s="12">
        <f>IF(D342="","",SUM(E342:G342))</f>
        <v/>
      </c>
      <c r="I342" s="12">
        <f>IF(D342="","",D342-H342)</f>
        <v/>
      </c>
      <c r="J342" s="13" t="n"/>
      <c r="K342" s="11" t="n"/>
      <c r="L342" s="11" t="n"/>
      <c r="M342" s="11" t="n"/>
      <c r="N342" s="14">
        <f>IF(N(D342)=0,"",I342/D342)</f>
        <v/>
      </c>
      <c r="O342" s="14">
        <f>IF(OR(N(I342)&lt;=0,J342="",K342=""),"",J342*K342/(I342*60))</f>
        <v/>
      </c>
      <c r="P342" s="14">
        <f>IF(OR(N(K342)=0,L342=""),"",L342/K342)</f>
        <v/>
      </c>
      <c r="Q342" s="15">
        <f>IF(OR(N342="",O342="",P342=""),"",N342*O342*P342)</f>
        <v/>
      </c>
      <c r="R342" s="16">
        <f>IF(OR(J342="",K342=""),"",J342*K342/60)</f>
        <v/>
      </c>
      <c r="S342" s="16">
        <f>IF(OR(J342="",L342=""),"",J342*L342/60)</f>
        <v/>
      </c>
      <c r="T342" s="17">
        <f>IF(A342="","",A342-WEEKDAY(A342,2)+1)</f>
        <v/>
      </c>
      <c r="U342" s="10" t="n"/>
    </row>
    <row r="343">
      <c r="A343" s="8" t="n"/>
      <c r="B343" s="9" t="n"/>
      <c r="C343" s="10" t="n"/>
      <c r="D343" s="11" t="n"/>
      <c r="E343" s="11" t="n"/>
      <c r="F343" s="11" t="n"/>
      <c r="G343" s="11" t="n"/>
      <c r="H343" s="12">
        <f>IF(D343="","",SUM(E343:G343))</f>
        <v/>
      </c>
      <c r="I343" s="12">
        <f>IF(D343="","",D343-H343)</f>
        <v/>
      </c>
      <c r="J343" s="13" t="n"/>
      <c r="K343" s="11" t="n"/>
      <c r="L343" s="11" t="n"/>
      <c r="M343" s="11" t="n"/>
      <c r="N343" s="14">
        <f>IF(N(D343)=0,"",I343/D343)</f>
        <v/>
      </c>
      <c r="O343" s="14">
        <f>IF(OR(N(I343)&lt;=0,J343="",K343=""),"",J343*K343/(I343*60))</f>
        <v/>
      </c>
      <c r="P343" s="14">
        <f>IF(OR(N(K343)=0,L343=""),"",L343/K343)</f>
        <v/>
      </c>
      <c r="Q343" s="15">
        <f>IF(OR(N343="",O343="",P343=""),"",N343*O343*P343)</f>
        <v/>
      </c>
      <c r="R343" s="16">
        <f>IF(OR(J343="",K343=""),"",J343*K343/60)</f>
        <v/>
      </c>
      <c r="S343" s="16">
        <f>IF(OR(J343="",L343=""),"",J343*L343/60)</f>
        <v/>
      </c>
      <c r="T343" s="17">
        <f>IF(A343="","",A343-WEEKDAY(A343,2)+1)</f>
        <v/>
      </c>
      <c r="U343" s="10" t="n"/>
    </row>
    <row r="344">
      <c r="A344" s="8" t="n"/>
      <c r="B344" s="9" t="n"/>
      <c r="C344" s="10" t="n"/>
      <c r="D344" s="11" t="n"/>
      <c r="E344" s="11" t="n"/>
      <c r="F344" s="11" t="n"/>
      <c r="G344" s="11" t="n"/>
      <c r="H344" s="12">
        <f>IF(D344="","",SUM(E344:G344))</f>
        <v/>
      </c>
      <c r="I344" s="12">
        <f>IF(D344="","",D344-H344)</f>
        <v/>
      </c>
      <c r="J344" s="13" t="n"/>
      <c r="K344" s="11" t="n"/>
      <c r="L344" s="11" t="n"/>
      <c r="M344" s="11" t="n"/>
      <c r="N344" s="14">
        <f>IF(N(D344)=0,"",I344/D344)</f>
        <v/>
      </c>
      <c r="O344" s="14">
        <f>IF(OR(N(I344)&lt;=0,J344="",K344=""),"",J344*K344/(I344*60))</f>
        <v/>
      </c>
      <c r="P344" s="14">
        <f>IF(OR(N(K344)=0,L344=""),"",L344/K344)</f>
        <v/>
      </c>
      <c r="Q344" s="15">
        <f>IF(OR(N344="",O344="",P344=""),"",N344*O344*P344)</f>
        <v/>
      </c>
      <c r="R344" s="16">
        <f>IF(OR(J344="",K344=""),"",J344*K344/60)</f>
        <v/>
      </c>
      <c r="S344" s="16">
        <f>IF(OR(J344="",L344=""),"",J344*L344/60)</f>
        <v/>
      </c>
      <c r="T344" s="17">
        <f>IF(A344="","",A344-WEEKDAY(A344,2)+1)</f>
        <v/>
      </c>
      <c r="U344" s="10" t="n"/>
    </row>
    <row r="345">
      <c r="A345" s="8" t="n"/>
      <c r="B345" s="9" t="n"/>
      <c r="C345" s="10" t="n"/>
      <c r="D345" s="11" t="n"/>
      <c r="E345" s="11" t="n"/>
      <c r="F345" s="11" t="n"/>
      <c r="G345" s="11" t="n"/>
      <c r="H345" s="12">
        <f>IF(D345="","",SUM(E345:G345))</f>
        <v/>
      </c>
      <c r="I345" s="12">
        <f>IF(D345="","",D345-H345)</f>
        <v/>
      </c>
      <c r="J345" s="13" t="n"/>
      <c r="K345" s="11" t="n"/>
      <c r="L345" s="11" t="n"/>
      <c r="M345" s="11" t="n"/>
      <c r="N345" s="14">
        <f>IF(N(D345)=0,"",I345/D345)</f>
        <v/>
      </c>
      <c r="O345" s="14">
        <f>IF(OR(N(I345)&lt;=0,J345="",K345=""),"",J345*K345/(I345*60))</f>
        <v/>
      </c>
      <c r="P345" s="14">
        <f>IF(OR(N(K345)=0,L345=""),"",L345/K345)</f>
        <v/>
      </c>
      <c r="Q345" s="15">
        <f>IF(OR(N345="",O345="",P345=""),"",N345*O345*P345)</f>
        <v/>
      </c>
      <c r="R345" s="16">
        <f>IF(OR(J345="",K345=""),"",J345*K345/60)</f>
        <v/>
      </c>
      <c r="S345" s="16">
        <f>IF(OR(J345="",L345=""),"",J345*L345/60)</f>
        <v/>
      </c>
      <c r="T345" s="17">
        <f>IF(A345="","",A345-WEEKDAY(A345,2)+1)</f>
        <v/>
      </c>
      <c r="U345" s="10" t="n"/>
    </row>
    <row r="346">
      <c r="A346" s="8" t="n"/>
      <c r="B346" s="9" t="n"/>
      <c r="C346" s="10" t="n"/>
      <c r="D346" s="11" t="n"/>
      <c r="E346" s="11" t="n"/>
      <c r="F346" s="11" t="n"/>
      <c r="G346" s="11" t="n"/>
      <c r="H346" s="12">
        <f>IF(D346="","",SUM(E346:G346))</f>
        <v/>
      </c>
      <c r="I346" s="12">
        <f>IF(D346="","",D346-H346)</f>
        <v/>
      </c>
      <c r="J346" s="13" t="n"/>
      <c r="K346" s="11" t="n"/>
      <c r="L346" s="11" t="n"/>
      <c r="M346" s="11" t="n"/>
      <c r="N346" s="14">
        <f>IF(N(D346)=0,"",I346/D346)</f>
        <v/>
      </c>
      <c r="O346" s="14">
        <f>IF(OR(N(I346)&lt;=0,J346="",K346=""),"",J346*K346/(I346*60))</f>
        <v/>
      </c>
      <c r="P346" s="14">
        <f>IF(OR(N(K346)=0,L346=""),"",L346/K346)</f>
        <v/>
      </c>
      <c r="Q346" s="15">
        <f>IF(OR(N346="",O346="",P346=""),"",N346*O346*P346)</f>
        <v/>
      </c>
      <c r="R346" s="16">
        <f>IF(OR(J346="",K346=""),"",J346*K346/60)</f>
        <v/>
      </c>
      <c r="S346" s="16">
        <f>IF(OR(J346="",L346=""),"",J346*L346/60)</f>
        <v/>
      </c>
      <c r="T346" s="17">
        <f>IF(A346="","",A346-WEEKDAY(A346,2)+1)</f>
        <v/>
      </c>
      <c r="U346" s="10" t="n"/>
    </row>
    <row r="347">
      <c r="A347" s="8" t="n"/>
      <c r="B347" s="9" t="n"/>
      <c r="C347" s="10" t="n"/>
      <c r="D347" s="11" t="n"/>
      <c r="E347" s="11" t="n"/>
      <c r="F347" s="11" t="n"/>
      <c r="G347" s="11" t="n"/>
      <c r="H347" s="12">
        <f>IF(D347="","",SUM(E347:G347))</f>
        <v/>
      </c>
      <c r="I347" s="12">
        <f>IF(D347="","",D347-H347)</f>
        <v/>
      </c>
      <c r="J347" s="13" t="n"/>
      <c r="K347" s="11" t="n"/>
      <c r="L347" s="11" t="n"/>
      <c r="M347" s="11" t="n"/>
      <c r="N347" s="14">
        <f>IF(N(D347)=0,"",I347/D347)</f>
        <v/>
      </c>
      <c r="O347" s="14">
        <f>IF(OR(N(I347)&lt;=0,J347="",K347=""),"",J347*K347/(I347*60))</f>
        <v/>
      </c>
      <c r="P347" s="14">
        <f>IF(OR(N(K347)=0,L347=""),"",L347/K347)</f>
        <v/>
      </c>
      <c r="Q347" s="15">
        <f>IF(OR(N347="",O347="",P347=""),"",N347*O347*P347)</f>
        <v/>
      </c>
      <c r="R347" s="16">
        <f>IF(OR(J347="",K347=""),"",J347*K347/60)</f>
        <v/>
      </c>
      <c r="S347" s="16">
        <f>IF(OR(J347="",L347=""),"",J347*L347/60)</f>
        <v/>
      </c>
      <c r="T347" s="17">
        <f>IF(A347="","",A347-WEEKDAY(A347,2)+1)</f>
        <v/>
      </c>
      <c r="U347" s="10" t="n"/>
    </row>
    <row r="348">
      <c r="A348" s="8" t="n"/>
      <c r="B348" s="9" t="n"/>
      <c r="C348" s="10" t="n"/>
      <c r="D348" s="11" t="n"/>
      <c r="E348" s="11" t="n"/>
      <c r="F348" s="11" t="n"/>
      <c r="G348" s="11" t="n"/>
      <c r="H348" s="12">
        <f>IF(D348="","",SUM(E348:G348))</f>
        <v/>
      </c>
      <c r="I348" s="12">
        <f>IF(D348="","",D348-H348)</f>
        <v/>
      </c>
      <c r="J348" s="13" t="n"/>
      <c r="K348" s="11" t="n"/>
      <c r="L348" s="11" t="n"/>
      <c r="M348" s="11" t="n"/>
      <c r="N348" s="14">
        <f>IF(N(D348)=0,"",I348/D348)</f>
        <v/>
      </c>
      <c r="O348" s="14">
        <f>IF(OR(N(I348)&lt;=0,J348="",K348=""),"",J348*K348/(I348*60))</f>
        <v/>
      </c>
      <c r="P348" s="14">
        <f>IF(OR(N(K348)=0,L348=""),"",L348/K348)</f>
        <v/>
      </c>
      <c r="Q348" s="15">
        <f>IF(OR(N348="",O348="",P348=""),"",N348*O348*P348)</f>
        <v/>
      </c>
      <c r="R348" s="16">
        <f>IF(OR(J348="",K348=""),"",J348*K348/60)</f>
        <v/>
      </c>
      <c r="S348" s="16">
        <f>IF(OR(J348="",L348=""),"",J348*L348/60)</f>
        <v/>
      </c>
      <c r="T348" s="17">
        <f>IF(A348="","",A348-WEEKDAY(A348,2)+1)</f>
        <v/>
      </c>
      <c r="U348" s="10" t="n"/>
    </row>
    <row r="349">
      <c r="A349" s="8" t="n"/>
      <c r="B349" s="9" t="n"/>
      <c r="C349" s="10" t="n"/>
      <c r="D349" s="11" t="n"/>
      <c r="E349" s="11" t="n"/>
      <c r="F349" s="11" t="n"/>
      <c r="G349" s="11" t="n"/>
      <c r="H349" s="12">
        <f>IF(D349="","",SUM(E349:G349))</f>
        <v/>
      </c>
      <c r="I349" s="12">
        <f>IF(D349="","",D349-H349)</f>
        <v/>
      </c>
      <c r="J349" s="13" t="n"/>
      <c r="K349" s="11" t="n"/>
      <c r="L349" s="11" t="n"/>
      <c r="M349" s="11" t="n"/>
      <c r="N349" s="14">
        <f>IF(N(D349)=0,"",I349/D349)</f>
        <v/>
      </c>
      <c r="O349" s="14">
        <f>IF(OR(N(I349)&lt;=0,J349="",K349=""),"",J349*K349/(I349*60))</f>
        <v/>
      </c>
      <c r="P349" s="14">
        <f>IF(OR(N(K349)=0,L349=""),"",L349/K349)</f>
        <v/>
      </c>
      <c r="Q349" s="15">
        <f>IF(OR(N349="",O349="",P349=""),"",N349*O349*P349)</f>
        <v/>
      </c>
      <c r="R349" s="16">
        <f>IF(OR(J349="",K349=""),"",J349*K349/60)</f>
        <v/>
      </c>
      <c r="S349" s="16">
        <f>IF(OR(J349="",L349=""),"",J349*L349/60)</f>
        <v/>
      </c>
      <c r="T349" s="17">
        <f>IF(A349="","",A349-WEEKDAY(A349,2)+1)</f>
        <v/>
      </c>
      <c r="U349" s="10" t="n"/>
    </row>
    <row r="350">
      <c r="A350" s="8" t="n"/>
      <c r="B350" s="9" t="n"/>
      <c r="C350" s="10" t="n"/>
      <c r="D350" s="11" t="n"/>
      <c r="E350" s="11" t="n"/>
      <c r="F350" s="11" t="n"/>
      <c r="G350" s="11" t="n"/>
      <c r="H350" s="12">
        <f>IF(D350="","",SUM(E350:G350))</f>
        <v/>
      </c>
      <c r="I350" s="12">
        <f>IF(D350="","",D350-H350)</f>
        <v/>
      </c>
      <c r="J350" s="13" t="n"/>
      <c r="K350" s="11" t="n"/>
      <c r="L350" s="11" t="n"/>
      <c r="M350" s="11" t="n"/>
      <c r="N350" s="14">
        <f>IF(N(D350)=0,"",I350/D350)</f>
        <v/>
      </c>
      <c r="O350" s="14">
        <f>IF(OR(N(I350)&lt;=0,J350="",K350=""),"",J350*K350/(I350*60))</f>
        <v/>
      </c>
      <c r="P350" s="14">
        <f>IF(OR(N(K350)=0,L350=""),"",L350/K350)</f>
        <v/>
      </c>
      <c r="Q350" s="15">
        <f>IF(OR(N350="",O350="",P350=""),"",N350*O350*P350)</f>
        <v/>
      </c>
      <c r="R350" s="16">
        <f>IF(OR(J350="",K350=""),"",J350*K350/60)</f>
        <v/>
      </c>
      <c r="S350" s="16">
        <f>IF(OR(J350="",L350=""),"",J350*L350/60)</f>
        <v/>
      </c>
      <c r="T350" s="17">
        <f>IF(A350="","",A350-WEEKDAY(A350,2)+1)</f>
        <v/>
      </c>
      <c r="U350" s="10" t="n"/>
    </row>
    <row r="351">
      <c r="A351" s="8" t="n"/>
      <c r="B351" s="9" t="n"/>
      <c r="C351" s="10" t="n"/>
      <c r="D351" s="11" t="n"/>
      <c r="E351" s="11" t="n"/>
      <c r="F351" s="11" t="n"/>
      <c r="G351" s="11" t="n"/>
      <c r="H351" s="12">
        <f>IF(D351="","",SUM(E351:G351))</f>
        <v/>
      </c>
      <c r="I351" s="12">
        <f>IF(D351="","",D351-H351)</f>
        <v/>
      </c>
      <c r="J351" s="13" t="n"/>
      <c r="K351" s="11" t="n"/>
      <c r="L351" s="11" t="n"/>
      <c r="M351" s="11" t="n"/>
      <c r="N351" s="14">
        <f>IF(N(D351)=0,"",I351/D351)</f>
        <v/>
      </c>
      <c r="O351" s="14">
        <f>IF(OR(N(I351)&lt;=0,J351="",K351=""),"",J351*K351/(I351*60))</f>
        <v/>
      </c>
      <c r="P351" s="14">
        <f>IF(OR(N(K351)=0,L351=""),"",L351/K351)</f>
        <v/>
      </c>
      <c r="Q351" s="15">
        <f>IF(OR(N351="",O351="",P351=""),"",N351*O351*P351)</f>
        <v/>
      </c>
      <c r="R351" s="16">
        <f>IF(OR(J351="",K351=""),"",J351*K351/60)</f>
        <v/>
      </c>
      <c r="S351" s="16">
        <f>IF(OR(J351="",L351=""),"",J351*L351/60)</f>
        <v/>
      </c>
      <c r="T351" s="17">
        <f>IF(A351="","",A351-WEEKDAY(A351,2)+1)</f>
        <v/>
      </c>
      <c r="U351" s="10" t="n"/>
    </row>
    <row r="352">
      <c r="A352" s="8" t="n"/>
      <c r="B352" s="9" t="n"/>
      <c r="C352" s="10" t="n"/>
      <c r="D352" s="11" t="n"/>
      <c r="E352" s="11" t="n"/>
      <c r="F352" s="11" t="n"/>
      <c r="G352" s="11" t="n"/>
      <c r="H352" s="12">
        <f>IF(D352="","",SUM(E352:G352))</f>
        <v/>
      </c>
      <c r="I352" s="12">
        <f>IF(D352="","",D352-H352)</f>
        <v/>
      </c>
      <c r="J352" s="13" t="n"/>
      <c r="K352" s="11" t="n"/>
      <c r="L352" s="11" t="n"/>
      <c r="M352" s="11" t="n"/>
      <c r="N352" s="14">
        <f>IF(N(D352)=0,"",I352/D352)</f>
        <v/>
      </c>
      <c r="O352" s="14">
        <f>IF(OR(N(I352)&lt;=0,J352="",K352=""),"",J352*K352/(I352*60))</f>
        <v/>
      </c>
      <c r="P352" s="14">
        <f>IF(OR(N(K352)=0,L352=""),"",L352/K352)</f>
        <v/>
      </c>
      <c r="Q352" s="15">
        <f>IF(OR(N352="",O352="",P352=""),"",N352*O352*P352)</f>
        <v/>
      </c>
      <c r="R352" s="16">
        <f>IF(OR(J352="",K352=""),"",J352*K352/60)</f>
        <v/>
      </c>
      <c r="S352" s="16">
        <f>IF(OR(J352="",L352=""),"",J352*L352/60)</f>
        <v/>
      </c>
      <c r="T352" s="17">
        <f>IF(A352="","",A352-WEEKDAY(A352,2)+1)</f>
        <v/>
      </c>
      <c r="U352" s="10" t="n"/>
    </row>
    <row r="353">
      <c r="A353" s="8" t="n"/>
      <c r="B353" s="9" t="n"/>
      <c r="C353" s="10" t="n"/>
      <c r="D353" s="11" t="n"/>
      <c r="E353" s="11" t="n"/>
      <c r="F353" s="11" t="n"/>
      <c r="G353" s="11" t="n"/>
      <c r="H353" s="12">
        <f>IF(D353="","",SUM(E353:G353))</f>
        <v/>
      </c>
      <c r="I353" s="12">
        <f>IF(D353="","",D353-H353)</f>
        <v/>
      </c>
      <c r="J353" s="13" t="n"/>
      <c r="K353" s="11" t="n"/>
      <c r="L353" s="11" t="n"/>
      <c r="M353" s="11" t="n"/>
      <c r="N353" s="14">
        <f>IF(N(D353)=0,"",I353/D353)</f>
        <v/>
      </c>
      <c r="O353" s="14">
        <f>IF(OR(N(I353)&lt;=0,J353="",K353=""),"",J353*K353/(I353*60))</f>
        <v/>
      </c>
      <c r="P353" s="14">
        <f>IF(OR(N(K353)=0,L353=""),"",L353/K353)</f>
        <v/>
      </c>
      <c r="Q353" s="15">
        <f>IF(OR(N353="",O353="",P353=""),"",N353*O353*P353)</f>
        <v/>
      </c>
      <c r="R353" s="16">
        <f>IF(OR(J353="",K353=""),"",J353*K353/60)</f>
        <v/>
      </c>
      <c r="S353" s="16">
        <f>IF(OR(J353="",L353=""),"",J353*L353/60)</f>
        <v/>
      </c>
      <c r="T353" s="17">
        <f>IF(A353="","",A353-WEEKDAY(A353,2)+1)</f>
        <v/>
      </c>
      <c r="U353" s="10" t="n"/>
    </row>
    <row r="354">
      <c r="A354" s="8" t="n"/>
      <c r="B354" s="9" t="n"/>
      <c r="C354" s="10" t="n"/>
      <c r="D354" s="11" t="n"/>
      <c r="E354" s="11" t="n"/>
      <c r="F354" s="11" t="n"/>
      <c r="G354" s="11" t="n"/>
      <c r="H354" s="12">
        <f>IF(D354="","",SUM(E354:G354))</f>
        <v/>
      </c>
      <c r="I354" s="12">
        <f>IF(D354="","",D354-H354)</f>
        <v/>
      </c>
      <c r="J354" s="13" t="n"/>
      <c r="K354" s="11" t="n"/>
      <c r="L354" s="11" t="n"/>
      <c r="M354" s="11" t="n"/>
      <c r="N354" s="14">
        <f>IF(N(D354)=0,"",I354/D354)</f>
        <v/>
      </c>
      <c r="O354" s="14">
        <f>IF(OR(N(I354)&lt;=0,J354="",K354=""),"",J354*K354/(I354*60))</f>
        <v/>
      </c>
      <c r="P354" s="14">
        <f>IF(OR(N(K354)=0,L354=""),"",L354/K354)</f>
        <v/>
      </c>
      <c r="Q354" s="15">
        <f>IF(OR(N354="",O354="",P354=""),"",N354*O354*P354)</f>
        <v/>
      </c>
      <c r="R354" s="16">
        <f>IF(OR(J354="",K354=""),"",J354*K354/60)</f>
        <v/>
      </c>
      <c r="S354" s="16">
        <f>IF(OR(J354="",L354=""),"",J354*L354/60)</f>
        <v/>
      </c>
      <c r="T354" s="17">
        <f>IF(A354="","",A354-WEEKDAY(A354,2)+1)</f>
        <v/>
      </c>
      <c r="U354" s="10" t="n"/>
    </row>
    <row r="355">
      <c r="A355" s="8" t="n"/>
      <c r="B355" s="9" t="n"/>
      <c r="C355" s="10" t="n"/>
      <c r="D355" s="11" t="n"/>
      <c r="E355" s="11" t="n"/>
      <c r="F355" s="11" t="n"/>
      <c r="G355" s="11" t="n"/>
      <c r="H355" s="12">
        <f>IF(D355="","",SUM(E355:G355))</f>
        <v/>
      </c>
      <c r="I355" s="12">
        <f>IF(D355="","",D355-H355)</f>
        <v/>
      </c>
      <c r="J355" s="13" t="n"/>
      <c r="K355" s="11" t="n"/>
      <c r="L355" s="11" t="n"/>
      <c r="M355" s="11" t="n"/>
      <c r="N355" s="14">
        <f>IF(N(D355)=0,"",I355/D355)</f>
        <v/>
      </c>
      <c r="O355" s="14">
        <f>IF(OR(N(I355)&lt;=0,J355="",K355=""),"",J355*K355/(I355*60))</f>
        <v/>
      </c>
      <c r="P355" s="14">
        <f>IF(OR(N(K355)=0,L355=""),"",L355/K355)</f>
        <v/>
      </c>
      <c r="Q355" s="15">
        <f>IF(OR(N355="",O355="",P355=""),"",N355*O355*P355)</f>
        <v/>
      </c>
      <c r="R355" s="16">
        <f>IF(OR(J355="",K355=""),"",J355*K355/60)</f>
        <v/>
      </c>
      <c r="S355" s="16">
        <f>IF(OR(J355="",L355=""),"",J355*L355/60)</f>
        <v/>
      </c>
      <c r="T355" s="17">
        <f>IF(A355="","",A355-WEEKDAY(A355,2)+1)</f>
        <v/>
      </c>
      <c r="U355" s="10" t="n"/>
    </row>
    <row r="356">
      <c r="A356" s="8" t="n"/>
      <c r="B356" s="9" t="n"/>
      <c r="C356" s="10" t="n"/>
      <c r="D356" s="11" t="n"/>
      <c r="E356" s="11" t="n"/>
      <c r="F356" s="11" t="n"/>
      <c r="G356" s="11" t="n"/>
      <c r="H356" s="12">
        <f>IF(D356="","",SUM(E356:G356))</f>
        <v/>
      </c>
      <c r="I356" s="12">
        <f>IF(D356="","",D356-H356)</f>
        <v/>
      </c>
      <c r="J356" s="13" t="n"/>
      <c r="K356" s="11" t="n"/>
      <c r="L356" s="11" t="n"/>
      <c r="M356" s="11" t="n"/>
      <c r="N356" s="14">
        <f>IF(N(D356)=0,"",I356/D356)</f>
        <v/>
      </c>
      <c r="O356" s="14">
        <f>IF(OR(N(I356)&lt;=0,J356="",K356=""),"",J356*K356/(I356*60))</f>
        <v/>
      </c>
      <c r="P356" s="14">
        <f>IF(OR(N(K356)=0,L356=""),"",L356/K356)</f>
        <v/>
      </c>
      <c r="Q356" s="15">
        <f>IF(OR(N356="",O356="",P356=""),"",N356*O356*P356)</f>
        <v/>
      </c>
      <c r="R356" s="16">
        <f>IF(OR(J356="",K356=""),"",J356*K356/60)</f>
        <v/>
      </c>
      <c r="S356" s="16">
        <f>IF(OR(J356="",L356=""),"",J356*L356/60)</f>
        <v/>
      </c>
      <c r="T356" s="17">
        <f>IF(A356="","",A356-WEEKDAY(A356,2)+1)</f>
        <v/>
      </c>
      <c r="U356" s="10" t="n"/>
    </row>
    <row r="357">
      <c r="A357" s="8" t="n"/>
      <c r="B357" s="9" t="n"/>
      <c r="C357" s="10" t="n"/>
      <c r="D357" s="11" t="n"/>
      <c r="E357" s="11" t="n"/>
      <c r="F357" s="11" t="n"/>
      <c r="G357" s="11" t="n"/>
      <c r="H357" s="12">
        <f>IF(D357="","",SUM(E357:G357))</f>
        <v/>
      </c>
      <c r="I357" s="12">
        <f>IF(D357="","",D357-H357)</f>
        <v/>
      </c>
      <c r="J357" s="13" t="n"/>
      <c r="K357" s="11" t="n"/>
      <c r="L357" s="11" t="n"/>
      <c r="M357" s="11" t="n"/>
      <c r="N357" s="14">
        <f>IF(N(D357)=0,"",I357/D357)</f>
        <v/>
      </c>
      <c r="O357" s="14">
        <f>IF(OR(N(I357)&lt;=0,J357="",K357=""),"",J357*K357/(I357*60))</f>
        <v/>
      </c>
      <c r="P357" s="14">
        <f>IF(OR(N(K357)=0,L357=""),"",L357/K357)</f>
        <v/>
      </c>
      <c r="Q357" s="15">
        <f>IF(OR(N357="",O357="",P357=""),"",N357*O357*P357)</f>
        <v/>
      </c>
      <c r="R357" s="16">
        <f>IF(OR(J357="",K357=""),"",J357*K357/60)</f>
        <v/>
      </c>
      <c r="S357" s="16">
        <f>IF(OR(J357="",L357=""),"",J357*L357/60)</f>
        <v/>
      </c>
      <c r="T357" s="17">
        <f>IF(A357="","",A357-WEEKDAY(A357,2)+1)</f>
        <v/>
      </c>
      <c r="U357" s="10" t="n"/>
    </row>
    <row r="358">
      <c r="A358" s="8" t="n"/>
      <c r="B358" s="9" t="n"/>
      <c r="C358" s="10" t="n"/>
      <c r="D358" s="11" t="n"/>
      <c r="E358" s="11" t="n"/>
      <c r="F358" s="11" t="n"/>
      <c r="G358" s="11" t="n"/>
      <c r="H358" s="12">
        <f>IF(D358="","",SUM(E358:G358))</f>
        <v/>
      </c>
      <c r="I358" s="12">
        <f>IF(D358="","",D358-H358)</f>
        <v/>
      </c>
      <c r="J358" s="13" t="n"/>
      <c r="K358" s="11" t="n"/>
      <c r="L358" s="11" t="n"/>
      <c r="M358" s="11" t="n"/>
      <c r="N358" s="14">
        <f>IF(N(D358)=0,"",I358/D358)</f>
        <v/>
      </c>
      <c r="O358" s="14">
        <f>IF(OR(N(I358)&lt;=0,J358="",K358=""),"",J358*K358/(I358*60))</f>
        <v/>
      </c>
      <c r="P358" s="14">
        <f>IF(OR(N(K358)=0,L358=""),"",L358/K358)</f>
        <v/>
      </c>
      <c r="Q358" s="15">
        <f>IF(OR(N358="",O358="",P358=""),"",N358*O358*P358)</f>
        <v/>
      </c>
      <c r="R358" s="16">
        <f>IF(OR(J358="",K358=""),"",J358*K358/60)</f>
        <v/>
      </c>
      <c r="S358" s="16">
        <f>IF(OR(J358="",L358=""),"",J358*L358/60)</f>
        <v/>
      </c>
      <c r="T358" s="17">
        <f>IF(A358="","",A358-WEEKDAY(A358,2)+1)</f>
        <v/>
      </c>
      <c r="U358" s="10" t="n"/>
    </row>
    <row r="359">
      <c r="A359" s="8" t="n"/>
      <c r="B359" s="9" t="n"/>
      <c r="C359" s="10" t="n"/>
      <c r="D359" s="11" t="n"/>
      <c r="E359" s="11" t="n"/>
      <c r="F359" s="11" t="n"/>
      <c r="G359" s="11" t="n"/>
      <c r="H359" s="12">
        <f>IF(D359="","",SUM(E359:G359))</f>
        <v/>
      </c>
      <c r="I359" s="12">
        <f>IF(D359="","",D359-H359)</f>
        <v/>
      </c>
      <c r="J359" s="13" t="n"/>
      <c r="K359" s="11" t="n"/>
      <c r="L359" s="11" t="n"/>
      <c r="M359" s="11" t="n"/>
      <c r="N359" s="14">
        <f>IF(N(D359)=0,"",I359/D359)</f>
        <v/>
      </c>
      <c r="O359" s="14">
        <f>IF(OR(N(I359)&lt;=0,J359="",K359=""),"",J359*K359/(I359*60))</f>
        <v/>
      </c>
      <c r="P359" s="14">
        <f>IF(OR(N(K359)=0,L359=""),"",L359/K359)</f>
        <v/>
      </c>
      <c r="Q359" s="15">
        <f>IF(OR(N359="",O359="",P359=""),"",N359*O359*P359)</f>
        <v/>
      </c>
      <c r="R359" s="16">
        <f>IF(OR(J359="",K359=""),"",J359*K359/60)</f>
        <v/>
      </c>
      <c r="S359" s="16">
        <f>IF(OR(J359="",L359=""),"",J359*L359/60)</f>
        <v/>
      </c>
      <c r="T359" s="17">
        <f>IF(A359="","",A359-WEEKDAY(A359,2)+1)</f>
        <v/>
      </c>
      <c r="U359" s="10" t="n"/>
    </row>
    <row r="360">
      <c r="A360" s="8" t="n"/>
      <c r="B360" s="9" t="n"/>
      <c r="C360" s="10" t="n"/>
      <c r="D360" s="11" t="n"/>
      <c r="E360" s="11" t="n"/>
      <c r="F360" s="11" t="n"/>
      <c r="G360" s="11" t="n"/>
      <c r="H360" s="12">
        <f>IF(D360="","",SUM(E360:G360))</f>
        <v/>
      </c>
      <c r="I360" s="12">
        <f>IF(D360="","",D360-H360)</f>
        <v/>
      </c>
      <c r="J360" s="13" t="n"/>
      <c r="K360" s="11" t="n"/>
      <c r="L360" s="11" t="n"/>
      <c r="M360" s="11" t="n"/>
      <c r="N360" s="14">
        <f>IF(N(D360)=0,"",I360/D360)</f>
        <v/>
      </c>
      <c r="O360" s="14">
        <f>IF(OR(N(I360)&lt;=0,J360="",K360=""),"",J360*K360/(I360*60))</f>
        <v/>
      </c>
      <c r="P360" s="14">
        <f>IF(OR(N(K360)=0,L360=""),"",L360/K360)</f>
        <v/>
      </c>
      <c r="Q360" s="15">
        <f>IF(OR(N360="",O360="",P360=""),"",N360*O360*P360)</f>
        <v/>
      </c>
      <c r="R360" s="16">
        <f>IF(OR(J360="",K360=""),"",J360*K360/60)</f>
        <v/>
      </c>
      <c r="S360" s="16">
        <f>IF(OR(J360="",L360=""),"",J360*L360/60)</f>
        <v/>
      </c>
      <c r="T360" s="17">
        <f>IF(A360="","",A360-WEEKDAY(A360,2)+1)</f>
        <v/>
      </c>
      <c r="U360" s="10" t="n"/>
    </row>
    <row r="361">
      <c r="A361" s="8" t="n"/>
      <c r="B361" s="9" t="n"/>
      <c r="C361" s="10" t="n"/>
      <c r="D361" s="11" t="n"/>
      <c r="E361" s="11" t="n"/>
      <c r="F361" s="11" t="n"/>
      <c r="G361" s="11" t="n"/>
      <c r="H361" s="12">
        <f>IF(D361="","",SUM(E361:G361))</f>
        <v/>
      </c>
      <c r="I361" s="12">
        <f>IF(D361="","",D361-H361)</f>
        <v/>
      </c>
      <c r="J361" s="13" t="n"/>
      <c r="K361" s="11" t="n"/>
      <c r="L361" s="11" t="n"/>
      <c r="M361" s="11" t="n"/>
      <c r="N361" s="14">
        <f>IF(N(D361)=0,"",I361/D361)</f>
        <v/>
      </c>
      <c r="O361" s="14">
        <f>IF(OR(N(I361)&lt;=0,J361="",K361=""),"",J361*K361/(I361*60))</f>
        <v/>
      </c>
      <c r="P361" s="14">
        <f>IF(OR(N(K361)=0,L361=""),"",L361/K361)</f>
        <v/>
      </c>
      <c r="Q361" s="15">
        <f>IF(OR(N361="",O361="",P361=""),"",N361*O361*P361)</f>
        <v/>
      </c>
      <c r="R361" s="16">
        <f>IF(OR(J361="",K361=""),"",J361*K361/60)</f>
        <v/>
      </c>
      <c r="S361" s="16">
        <f>IF(OR(J361="",L361=""),"",J361*L361/60)</f>
        <v/>
      </c>
      <c r="T361" s="17">
        <f>IF(A361="","",A361-WEEKDAY(A361,2)+1)</f>
        <v/>
      </c>
      <c r="U361" s="10" t="n"/>
    </row>
    <row r="362">
      <c r="A362" s="8" t="n"/>
      <c r="B362" s="9" t="n"/>
      <c r="C362" s="10" t="n"/>
      <c r="D362" s="11" t="n"/>
      <c r="E362" s="11" t="n"/>
      <c r="F362" s="11" t="n"/>
      <c r="G362" s="11" t="n"/>
      <c r="H362" s="12">
        <f>IF(D362="","",SUM(E362:G362))</f>
        <v/>
      </c>
      <c r="I362" s="12">
        <f>IF(D362="","",D362-H362)</f>
        <v/>
      </c>
      <c r="J362" s="13" t="n"/>
      <c r="K362" s="11" t="n"/>
      <c r="L362" s="11" t="n"/>
      <c r="M362" s="11" t="n"/>
      <c r="N362" s="14">
        <f>IF(N(D362)=0,"",I362/D362)</f>
        <v/>
      </c>
      <c r="O362" s="14">
        <f>IF(OR(N(I362)&lt;=0,J362="",K362=""),"",J362*K362/(I362*60))</f>
        <v/>
      </c>
      <c r="P362" s="14">
        <f>IF(OR(N(K362)=0,L362=""),"",L362/K362)</f>
        <v/>
      </c>
      <c r="Q362" s="15">
        <f>IF(OR(N362="",O362="",P362=""),"",N362*O362*P362)</f>
        <v/>
      </c>
      <c r="R362" s="16">
        <f>IF(OR(J362="",K362=""),"",J362*K362/60)</f>
        <v/>
      </c>
      <c r="S362" s="16">
        <f>IF(OR(J362="",L362=""),"",J362*L362/60)</f>
        <v/>
      </c>
      <c r="T362" s="17">
        <f>IF(A362="","",A362-WEEKDAY(A362,2)+1)</f>
        <v/>
      </c>
      <c r="U362" s="10" t="n"/>
    </row>
    <row r="363">
      <c r="A363" s="8" t="n"/>
      <c r="B363" s="9" t="n"/>
      <c r="C363" s="10" t="n"/>
      <c r="D363" s="11" t="n"/>
      <c r="E363" s="11" t="n"/>
      <c r="F363" s="11" t="n"/>
      <c r="G363" s="11" t="n"/>
      <c r="H363" s="12">
        <f>IF(D363="","",SUM(E363:G363))</f>
        <v/>
      </c>
      <c r="I363" s="12">
        <f>IF(D363="","",D363-H363)</f>
        <v/>
      </c>
      <c r="J363" s="13" t="n"/>
      <c r="K363" s="11" t="n"/>
      <c r="L363" s="11" t="n"/>
      <c r="M363" s="11" t="n"/>
      <c r="N363" s="14">
        <f>IF(N(D363)=0,"",I363/D363)</f>
        <v/>
      </c>
      <c r="O363" s="14">
        <f>IF(OR(N(I363)&lt;=0,J363="",K363=""),"",J363*K363/(I363*60))</f>
        <v/>
      </c>
      <c r="P363" s="14">
        <f>IF(OR(N(K363)=0,L363=""),"",L363/K363)</f>
        <v/>
      </c>
      <c r="Q363" s="15">
        <f>IF(OR(N363="",O363="",P363=""),"",N363*O363*P363)</f>
        <v/>
      </c>
      <c r="R363" s="16">
        <f>IF(OR(J363="",K363=""),"",J363*K363/60)</f>
        <v/>
      </c>
      <c r="S363" s="16">
        <f>IF(OR(J363="",L363=""),"",J363*L363/60)</f>
        <v/>
      </c>
      <c r="T363" s="17">
        <f>IF(A363="","",A363-WEEKDAY(A363,2)+1)</f>
        <v/>
      </c>
      <c r="U363" s="10" t="n"/>
    </row>
    <row r="364">
      <c r="A364" s="8" t="n"/>
      <c r="B364" s="9" t="n"/>
      <c r="C364" s="10" t="n"/>
      <c r="D364" s="11" t="n"/>
      <c r="E364" s="11" t="n"/>
      <c r="F364" s="11" t="n"/>
      <c r="G364" s="11" t="n"/>
      <c r="H364" s="12">
        <f>IF(D364="","",SUM(E364:G364))</f>
        <v/>
      </c>
      <c r="I364" s="12">
        <f>IF(D364="","",D364-H364)</f>
        <v/>
      </c>
      <c r="J364" s="13" t="n"/>
      <c r="K364" s="11" t="n"/>
      <c r="L364" s="11" t="n"/>
      <c r="M364" s="11" t="n"/>
      <c r="N364" s="14">
        <f>IF(N(D364)=0,"",I364/D364)</f>
        <v/>
      </c>
      <c r="O364" s="14">
        <f>IF(OR(N(I364)&lt;=0,J364="",K364=""),"",J364*K364/(I364*60))</f>
        <v/>
      </c>
      <c r="P364" s="14">
        <f>IF(OR(N(K364)=0,L364=""),"",L364/K364)</f>
        <v/>
      </c>
      <c r="Q364" s="15">
        <f>IF(OR(N364="",O364="",P364=""),"",N364*O364*P364)</f>
        <v/>
      </c>
      <c r="R364" s="16">
        <f>IF(OR(J364="",K364=""),"",J364*K364/60)</f>
        <v/>
      </c>
      <c r="S364" s="16">
        <f>IF(OR(J364="",L364=""),"",J364*L364/60)</f>
        <v/>
      </c>
      <c r="T364" s="17">
        <f>IF(A364="","",A364-WEEKDAY(A364,2)+1)</f>
        <v/>
      </c>
      <c r="U364" s="10" t="n"/>
    </row>
    <row r="365">
      <c r="A365" s="8" t="n"/>
      <c r="B365" s="9" t="n"/>
      <c r="C365" s="10" t="n"/>
      <c r="D365" s="11" t="n"/>
      <c r="E365" s="11" t="n"/>
      <c r="F365" s="11" t="n"/>
      <c r="G365" s="11" t="n"/>
      <c r="H365" s="12">
        <f>IF(D365="","",SUM(E365:G365))</f>
        <v/>
      </c>
      <c r="I365" s="12">
        <f>IF(D365="","",D365-H365)</f>
        <v/>
      </c>
      <c r="J365" s="13" t="n"/>
      <c r="K365" s="11" t="n"/>
      <c r="L365" s="11" t="n"/>
      <c r="M365" s="11" t="n"/>
      <c r="N365" s="14">
        <f>IF(N(D365)=0,"",I365/D365)</f>
        <v/>
      </c>
      <c r="O365" s="14">
        <f>IF(OR(N(I365)&lt;=0,J365="",K365=""),"",J365*K365/(I365*60))</f>
        <v/>
      </c>
      <c r="P365" s="14">
        <f>IF(OR(N(K365)=0,L365=""),"",L365/K365)</f>
        <v/>
      </c>
      <c r="Q365" s="15">
        <f>IF(OR(N365="",O365="",P365=""),"",N365*O365*P365)</f>
        <v/>
      </c>
      <c r="R365" s="16">
        <f>IF(OR(J365="",K365=""),"",J365*K365/60)</f>
        <v/>
      </c>
      <c r="S365" s="16">
        <f>IF(OR(J365="",L365=""),"",J365*L365/60)</f>
        <v/>
      </c>
      <c r="T365" s="17">
        <f>IF(A365="","",A365-WEEKDAY(A365,2)+1)</f>
        <v/>
      </c>
      <c r="U365" s="10" t="n"/>
    </row>
    <row r="366">
      <c r="A366" s="8" t="n"/>
      <c r="B366" s="9" t="n"/>
      <c r="C366" s="10" t="n"/>
      <c r="D366" s="11" t="n"/>
      <c r="E366" s="11" t="n"/>
      <c r="F366" s="11" t="n"/>
      <c r="G366" s="11" t="n"/>
      <c r="H366" s="12">
        <f>IF(D366="","",SUM(E366:G366))</f>
        <v/>
      </c>
      <c r="I366" s="12">
        <f>IF(D366="","",D366-H366)</f>
        <v/>
      </c>
      <c r="J366" s="13" t="n"/>
      <c r="K366" s="11" t="n"/>
      <c r="L366" s="11" t="n"/>
      <c r="M366" s="11" t="n"/>
      <c r="N366" s="14">
        <f>IF(N(D366)=0,"",I366/D366)</f>
        <v/>
      </c>
      <c r="O366" s="14">
        <f>IF(OR(N(I366)&lt;=0,J366="",K366=""),"",J366*K366/(I366*60))</f>
        <v/>
      </c>
      <c r="P366" s="14">
        <f>IF(OR(N(K366)=0,L366=""),"",L366/K366)</f>
        <v/>
      </c>
      <c r="Q366" s="15">
        <f>IF(OR(N366="",O366="",P366=""),"",N366*O366*P366)</f>
        <v/>
      </c>
      <c r="R366" s="16">
        <f>IF(OR(J366="",K366=""),"",J366*K366/60)</f>
        <v/>
      </c>
      <c r="S366" s="16">
        <f>IF(OR(J366="",L366=""),"",J366*L366/60)</f>
        <v/>
      </c>
      <c r="T366" s="17">
        <f>IF(A366="","",A366-WEEKDAY(A366,2)+1)</f>
        <v/>
      </c>
      <c r="U366" s="10" t="n"/>
    </row>
    <row r="367">
      <c r="A367" s="8" t="n"/>
      <c r="B367" s="9" t="n"/>
      <c r="C367" s="10" t="n"/>
      <c r="D367" s="11" t="n"/>
      <c r="E367" s="11" t="n"/>
      <c r="F367" s="11" t="n"/>
      <c r="G367" s="11" t="n"/>
      <c r="H367" s="12">
        <f>IF(D367="","",SUM(E367:G367))</f>
        <v/>
      </c>
      <c r="I367" s="12">
        <f>IF(D367="","",D367-H367)</f>
        <v/>
      </c>
      <c r="J367" s="13" t="n"/>
      <c r="K367" s="11" t="n"/>
      <c r="L367" s="11" t="n"/>
      <c r="M367" s="11" t="n"/>
      <c r="N367" s="14">
        <f>IF(N(D367)=0,"",I367/D367)</f>
        <v/>
      </c>
      <c r="O367" s="14">
        <f>IF(OR(N(I367)&lt;=0,J367="",K367=""),"",J367*K367/(I367*60))</f>
        <v/>
      </c>
      <c r="P367" s="14">
        <f>IF(OR(N(K367)=0,L367=""),"",L367/K367)</f>
        <v/>
      </c>
      <c r="Q367" s="15">
        <f>IF(OR(N367="",O367="",P367=""),"",N367*O367*P367)</f>
        <v/>
      </c>
      <c r="R367" s="16">
        <f>IF(OR(J367="",K367=""),"",J367*K367/60)</f>
        <v/>
      </c>
      <c r="S367" s="16">
        <f>IF(OR(J367="",L367=""),"",J367*L367/60)</f>
        <v/>
      </c>
      <c r="T367" s="17">
        <f>IF(A367="","",A367-WEEKDAY(A367,2)+1)</f>
        <v/>
      </c>
      <c r="U367" s="10" t="n"/>
    </row>
    <row r="368">
      <c r="A368" s="8" t="n"/>
      <c r="B368" s="9" t="n"/>
      <c r="C368" s="10" t="n"/>
      <c r="D368" s="11" t="n"/>
      <c r="E368" s="11" t="n"/>
      <c r="F368" s="11" t="n"/>
      <c r="G368" s="11" t="n"/>
      <c r="H368" s="12">
        <f>IF(D368="","",SUM(E368:G368))</f>
        <v/>
      </c>
      <c r="I368" s="12">
        <f>IF(D368="","",D368-H368)</f>
        <v/>
      </c>
      <c r="J368" s="13" t="n"/>
      <c r="K368" s="11" t="n"/>
      <c r="L368" s="11" t="n"/>
      <c r="M368" s="11" t="n"/>
      <c r="N368" s="14">
        <f>IF(N(D368)=0,"",I368/D368)</f>
        <v/>
      </c>
      <c r="O368" s="14">
        <f>IF(OR(N(I368)&lt;=0,J368="",K368=""),"",J368*K368/(I368*60))</f>
        <v/>
      </c>
      <c r="P368" s="14">
        <f>IF(OR(N(K368)=0,L368=""),"",L368/K368)</f>
        <v/>
      </c>
      <c r="Q368" s="15">
        <f>IF(OR(N368="",O368="",P368=""),"",N368*O368*P368)</f>
        <v/>
      </c>
      <c r="R368" s="16">
        <f>IF(OR(J368="",K368=""),"",J368*K368/60)</f>
        <v/>
      </c>
      <c r="S368" s="16">
        <f>IF(OR(J368="",L368=""),"",J368*L368/60)</f>
        <v/>
      </c>
      <c r="T368" s="17">
        <f>IF(A368="","",A368-WEEKDAY(A368,2)+1)</f>
        <v/>
      </c>
      <c r="U368" s="10" t="n"/>
    </row>
    <row r="369">
      <c r="A369" s="8" t="n"/>
      <c r="B369" s="9" t="n"/>
      <c r="C369" s="10" t="n"/>
      <c r="D369" s="11" t="n"/>
      <c r="E369" s="11" t="n"/>
      <c r="F369" s="11" t="n"/>
      <c r="G369" s="11" t="n"/>
      <c r="H369" s="12">
        <f>IF(D369="","",SUM(E369:G369))</f>
        <v/>
      </c>
      <c r="I369" s="12">
        <f>IF(D369="","",D369-H369)</f>
        <v/>
      </c>
      <c r="J369" s="13" t="n"/>
      <c r="K369" s="11" t="n"/>
      <c r="L369" s="11" t="n"/>
      <c r="M369" s="11" t="n"/>
      <c r="N369" s="14">
        <f>IF(N(D369)=0,"",I369/D369)</f>
        <v/>
      </c>
      <c r="O369" s="14">
        <f>IF(OR(N(I369)&lt;=0,J369="",K369=""),"",J369*K369/(I369*60))</f>
        <v/>
      </c>
      <c r="P369" s="14">
        <f>IF(OR(N(K369)=0,L369=""),"",L369/K369)</f>
        <v/>
      </c>
      <c r="Q369" s="15">
        <f>IF(OR(N369="",O369="",P369=""),"",N369*O369*P369)</f>
        <v/>
      </c>
      <c r="R369" s="16">
        <f>IF(OR(J369="",K369=""),"",J369*K369/60)</f>
        <v/>
      </c>
      <c r="S369" s="16">
        <f>IF(OR(J369="",L369=""),"",J369*L369/60)</f>
        <v/>
      </c>
      <c r="T369" s="17">
        <f>IF(A369="","",A369-WEEKDAY(A369,2)+1)</f>
        <v/>
      </c>
      <c r="U369" s="10" t="n"/>
    </row>
    <row r="370">
      <c r="A370" s="8" t="n"/>
      <c r="B370" s="9" t="n"/>
      <c r="C370" s="10" t="n"/>
      <c r="D370" s="11" t="n"/>
      <c r="E370" s="11" t="n"/>
      <c r="F370" s="11" t="n"/>
      <c r="G370" s="11" t="n"/>
      <c r="H370" s="12">
        <f>IF(D370="","",SUM(E370:G370))</f>
        <v/>
      </c>
      <c r="I370" s="12">
        <f>IF(D370="","",D370-H370)</f>
        <v/>
      </c>
      <c r="J370" s="13" t="n"/>
      <c r="K370" s="11" t="n"/>
      <c r="L370" s="11" t="n"/>
      <c r="M370" s="11" t="n"/>
      <c r="N370" s="14">
        <f>IF(N(D370)=0,"",I370/D370)</f>
        <v/>
      </c>
      <c r="O370" s="14">
        <f>IF(OR(N(I370)&lt;=0,J370="",K370=""),"",J370*K370/(I370*60))</f>
        <v/>
      </c>
      <c r="P370" s="14">
        <f>IF(OR(N(K370)=0,L370=""),"",L370/K370)</f>
        <v/>
      </c>
      <c r="Q370" s="15">
        <f>IF(OR(N370="",O370="",P370=""),"",N370*O370*P370)</f>
        <v/>
      </c>
      <c r="R370" s="16">
        <f>IF(OR(J370="",K370=""),"",J370*K370/60)</f>
        <v/>
      </c>
      <c r="S370" s="16">
        <f>IF(OR(J370="",L370=""),"",J370*L370/60)</f>
        <v/>
      </c>
      <c r="T370" s="17">
        <f>IF(A370="","",A370-WEEKDAY(A370,2)+1)</f>
        <v/>
      </c>
      <c r="U370" s="10" t="n"/>
    </row>
    <row r="371">
      <c r="A371" s="8" t="n"/>
      <c r="B371" s="9" t="n"/>
      <c r="C371" s="10" t="n"/>
      <c r="D371" s="11" t="n"/>
      <c r="E371" s="11" t="n"/>
      <c r="F371" s="11" t="n"/>
      <c r="G371" s="11" t="n"/>
      <c r="H371" s="12">
        <f>IF(D371="","",SUM(E371:G371))</f>
        <v/>
      </c>
      <c r="I371" s="12">
        <f>IF(D371="","",D371-H371)</f>
        <v/>
      </c>
      <c r="J371" s="13" t="n"/>
      <c r="K371" s="11" t="n"/>
      <c r="L371" s="11" t="n"/>
      <c r="M371" s="11" t="n"/>
      <c r="N371" s="14">
        <f>IF(N(D371)=0,"",I371/D371)</f>
        <v/>
      </c>
      <c r="O371" s="14">
        <f>IF(OR(N(I371)&lt;=0,J371="",K371=""),"",J371*K371/(I371*60))</f>
        <v/>
      </c>
      <c r="P371" s="14">
        <f>IF(OR(N(K371)=0,L371=""),"",L371/K371)</f>
        <v/>
      </c>
      <c r="Q371" s="15">
        <f>IF(OR(N371="",O371="",P371=""),"",N371*O371*P371)</f>
        <v/>
      </c>
      <c r="R371" s="16">
        <f>IF(OR(J371="",K371=""),"",J371*K371/60)</f>
        <v/>
      </c>
      <c r="S371" s="16">
        <f>IF(OR(J371="",L371=""),"",J371*L371/60)</f>
        <v/>
      </c>
      <c r="T371" s="17">
        <f>IF(A371="","",A371-WEEKDAY(A371,2)+1)</f>
        <v/>
      </c>
      <c r="U371" s="10" t="n"/>
    </row>
    <row r="372">
      <c r="A372" s="8" t="n"/>
      <c r="B372" s="9" t="n"/>
      <c r="C372" s="10" t="n"/>
      <c r="D372" s="11" t="n"/>
      <c r="E372" s="11" t="n"/>
      <c r="F372" s="11" t="n"/>
      <c r="G372" s="11" t="n"/>
      <c r="H372" s="12">
        <f>IF(D372="","",SUM(E372:G372))</f>
        <v/>
      </c>
      <c r="I372" s="12">
        <f>IF(D372="","",D372-H372)</f>
        <v/>
      </c>
      <c r="J372" s="13" t="n"/>
      <c r="K372" s="11" t="n"/>
      <c r="L372" s="11" t="n"/>
      <c r="M372" s="11" t="n"/>
      <c r="N372" s="14">
        <f>IF(N(D372)=0,"",I372/D372)</f>
        <v/>
      </c>
      <c r="O372" s="14">
        <f>IF(OR(N(I372)&lt;=0,J372="",K372=""),"",J372*K372/(I372*60))</f>
        <v/>
      </c>
      <c r="P372" s="14">
        <f>IF(OR(N(K372)=0,L372=""),"",L372/K372)</f>
        <v/>
      </c>
      <c r="Q372" s="15">
        <f>IF(OR(N372="",O372="",P372=""),"",N372*O372*P372)</f>
        <v/>
      </c>
      <c r="R372" s="16">
        <f>IF(OR(J372="",K372=""),"",J372*K372/60)</f>
        <v/>
      </c>
      <c r="S372" s="16">
        <f>IF(OR(J372="",L372=""),"",J372*L372/60)</f>
        <v/>
      </c>
      <c r="T372" s="17">
        <f>IF(A372="","",A372-WEEKDAY(A372,2)+1)</f>
        <v/>
      </c>
      <c r="U372" s="10" t="n"/>
    </row>
    <row r="373">
      <c r="A373" s="8" t="n"/>
      <c r="B373" s="9" t="n"/>
      <c r="C373" s="10" t="n"/>
      <c r="D373" s="11" t="n"/>
      <c r="E373" s="11" t="n"/>
      <c r="F373" s="11" t="n"/>
      <c r="G373" s="11" t="n"/>
      <c r="H373" s="12">
        <f>IF(D373="","",SUM(E373:G373))</f>
        <v/>
      </c>
      <c r="I373" s="12">
        <f>IF(D373="","",D373-H373)</f>
        <v/>
      </c>
      <c r="J373" s="13" t="n"/>
      <c r="K373" s="11" t="n"/>
      <c r="L373" s="11" t="n"/>
      <c r="M373" s="11" t="n"/>
      <c r="N373" s="14">
        <f>IF(N(D373)=0,"",I373/D373)</f>
        <v/>
      </c>
      <c r="O373" s="14">
        <f>IF(OR(N(I373)&lt;=0,J373="",K373=""),"",J373*K373/(I373*60))</f>
        <v/>
      </c>
      <c r="P373" s="14">
        <f>IF(OR(N(K373)=0,L373=""),"",L373/K373)</f>
        <v/>
      </c>
      <c r="Q373" s="15">
        <f>IF(OR(N373="",O373="",P373=""),"",N373*O373*P373)</f>
        <v/>
      </c>
      <c r="R373" s="16">
        <f>IF(OR(J373="",K373=""),"",J373*K373/60)</f>
        <v/>
      </c>
      <c r="S373" s="16">
        <f>IF(OR(J373="",L373=""),"",J373*L373/60)</f>
        <v/>
      </c>
      <c r="T373" s="17">
        <f>IF(A373="","",A373-WEEKDAY(A373,2)+1)</f>
        <v/>
      </c>
      <c r="U373" s="10" t="n"/>
    </row>
    <row r="374">
      <c r="A374" s="8" t="n"/>
      <c r="B374" s="9" t="n"/>
      <c r="C374" s="10" t="n"/>
      <c r="D374" s="11" t="n"/>
      <c r="E374" s="11" t="n"/>
      <c r="F374" s="11" t="n"/>
      <c r="G374" s="11" t="n"/>
      <c r="H374" s="12">
        <f>IF(D374="","",SUM(E374:G374))</f>
        <v/>
      </c>
      <c r="I374" s="12">
        <f>IF(D374="","",D374-H374)</f>
        <v/>
      </c>
      <c r="J374" s="13" t="n"/>
      <c r="K374" s="11" t="n"/>
      <c r="L374" s="11" t="n"/>
      <c r="M374" s="11" t="n"/>
      <c r="N374" s="14">
        <f>IF(N(D374)=0,"",I374/D374)</f>
        <v/>
      </c>
      <c r="O374" s="14">
        <f>IF(OR(N(I374)&lt;=0,J374="",K374=""),"",J374*K374/(I374*60))</f>
        <v/>
      </c>
      <c r="P374" s="14">
        <f>IF(OR(N(K374)=0,L374=""),"",L374/K374)</f>
        <v/>
      </c>
      <c r="Q374" s="15">
        <f>IF(OR(N374="",O374="",P374=""),"",N374*O374*P374)</f>
        <v/>
      </c>
      <c r="R374" s="16">
        <f>IF(OR(J374="",K374=""),"",J374*K374/60)</f>
        <v/>
      </c>
      <c r="S374" s="16">
        <f>IF(OR(J374="",L374=""),"",J374*L374/60)</f>
        <v/>
      </c>
      <c r="T374" s="17">
        <f>IF(A374="","",A374-WEEKDAY(A374,2)+1)</f>
        <v/>
      </c>
      <c r="U374" s="10" t="n"/>
    </row>
    <row r="375">
      <c r="A375" s="8" t="n"/>
      <c r="B375" s="9" t="n"/>
      <c r="C375" s="10" t="n"/>
      <c r="D375" s="11" t="n"/>
      <c r="E375" s="11" t="n"/>
      <c r="F375" s="11" t="n"/>
      <c r="G375" s="11" t="n"/>
      <c r="H375" s="12">
        <f>IF(D375="","",SUM(E375:G375))</f>
        <v/>
      </c>
      <c r="I375" s="12">
        <f>IF(D375="","",D375-H375)</f>
        <v/>
      </c>
      <c r="J375" s="13" t="n"/>
      <c r="K375" s="11" t="n"/>
      <c r="L375" s="11" t="n"/>
      <c r="M375" s="11" t="n"/>
      <c r="N375" s="14">
        <f>IF(N(D375)=0,"",I375/D375)</f>
        <v/>
      </c>
      <c r="O375" s="14">
        <f>IF(OR(N(I375)&lt;=0,J375="",K375=""),"",J375*K375/(I375*60))</f>
        <v/>
      </c>
      <c r="P375" s="14">
        <f>IF(OR(N(K375)=0,L375=""),"",L375/K375)</f>
        <v/>
      </c>
      <c r="Q375" s="15">
        <f>IF(OR(N375="",O375="",P375=""),"",N375*O375*P375)</f>
        <v/>
      </c>
      <c r="R375" s="16">
        <f>IF(OR(J375="",K375=""),"",J375*K375/60)</f>
        <v/>
      </c>
      <c r="S375" s="16">
        <f>IF(OR(J375="",L375=""),"",J375*L375/60)</f>
        <v/>
      </c>
      <c r="T375" s="17">
        <f>IF(A375="","",A375-WEEKDAY(A375,2)+1)</f>
        <v/>
      </c>
      <c r="U375" s="10" t="n"/>
    </row>
    <row r="376">
      <c r="A376" s="8" t="n"/>
      <c r="B376" s="9" t="n"/>
      <c r="C376" s="10" t="n"/>
      <c r="D376" s="11" t="n"/>
      <c r="E376" s="11" t="n"/>
      <c r="F376" s="11" t="n"/>
      <c r="G376" s="11" t="n"/>
      <c r="H376" s="12">
        <f>IF(D376="","",SUM(E376:G376))</f>
        <v/>
      </c>
      <c r="I376" s="12">
        <f>IF(D376="","",D376-H376)</f>
        <v/>
      </c>
      <c r="J376" s="13" t="n"/>
      <c r="K376" s="11" t="n"/>
      <c r="L376" s="11" t="n"/>
      <c r="M376" s="11" t="n"/>
      <c r="N376" s="14">
        <f>IF(N(D376)=0,"",I376/D376)</f>
        <v/>
      </c>
      <c r="O376" s="14">
        <f>IF(OR(N(I376)&lt;=0,J376="",K376=""),"",J376*K376/(I376*60))</f>
        <v/>
      </c>
      <c r="P376" s="14">
        <f>IF(OR(N(K376)=0,L376=""),"",L376/K376)</f>
        <v/>
      </c>
      <c r="Q376" s="15">
        <f>IF(OR(N376="",O376="",P376=""),"",N376*O376*P376)</f>
        <v/>
      </c>
      <c r="R376" s="16">
        <f>IF(OR(J376="",K376=""),"",J376*K376/60)</f>
        <v/>
      </c>
      <c r="S376" s="16">
        <f>IF(OR(J376="",L376=""),"",J376*L376/60)</f>
        <v/>
      </c>
      <c r="T376" s="17">
        <f>IF(A376="","",A376-WEEKDAY(A376,2)+1)</f>
        <v/>
      </c>
      <c r="U376" s="10" t="n"/>
    </row>
    <row r="377">
      <c r="A377" s="8" t="n"/>
      <c r="B377" s="9" t="n"/>
      <c r="C377" s="10" t="n"/>
      <c r="D377" s="11" t="n"/>
      <c r="E377" s="11" t="n"/>
      <c r="F377" s="11" t="n"/>
      <c r="G377" s="11" t="n"/>
      <c r="H377" s="12">
        <f>IF(D377="","",SUM(E377:G377))</f>
        <v/>
      </c>
      <c r="I377" s="12">
        <f>IF(D377="","",D377-H377)</f>
        <v/>
      </c>
      <c r="J377" s="13" t="n"/>
      <c r="K377" s="11" t="n"/>
      <c r="L377" s="11" t="n"/>
      <c r="M377" s="11" t="n"/>
      <c r="N377" s="14">
        <f>IF(N(D377)=0,"",I377/D377)</f>
        <v/>
      </c>
      <c r="O377" s="14">
        <f>IF(OR(N(I377)&lt;=0,J377="",K377=""),"",J377*K377/(I377*60))</f>
        <v/>
      </c>
      <c r="P377" s="14">
        <f>IF(OR(N(K377)=0,L377=""),"",L377/K377)</f>
        <v/>
      </c>
      <c r="Q377" s="15">
        <f>IF(OR(N377="",O377="",P377=""),"",N377*O377*P377)</f>
        <v/>
      </c>
      <c r="R377" s="16">
        <f>IF(OR(J377="",K377=""),"",J377*K377/60)</f>
        <v/>
      </c>
      <c r="S377" s="16">
        <f>IF(OR(J377="",L377=""),"",J377*L377/60)</f>
        <v/>
      </c>
      <c r="T377" s="17">
        <f>IF(A377="","",A377-WEEKDAY(A377,2)+1)</f>
        <v/>
      </c>
      <c r="U377" s="10" t="n"/>
    </row>
    <row r="378">
      <c r="A378" s="8" t="n"/>
      <c r="B378" s="9" t="n"/>
      <c r="C378" s="10" t="n"/>
      <c r="D378" s="11" t="n"/>
      <c r="E378" s="11" t="n"/>
      <c r="F378" s="11" t="n"/>
      <c r="G378" s="11" t="n"/>
      <c r="H378" s="12">
        <f>IF(D378="","",SUM(E378:G378))</f>
        <v/>
      </c>
      <c r="I378" s="12">
        <f>IF(D378="","",D378-H378)</f>
        <v/>
      </c>
      <c r="J378" s="13" t="n"/>
      <c r="K378" s="11" t="n"/>
      <c r="L378" s="11" t="n"/>
      <c r="M378" s="11" t="n"/>
      <c r="N378" s="14">
        <f>IF(N(D378)=0,"",I378/D378)</f>
        <v/>
      </c>
      <c r="O378" s="14">
        <f>IF(OR(N(I378)&lt;=0,J378="",K378=""),"",J378*K378/(I378*60))</f>
        <v/>
      </c>
      <c r="P378" s="14">
        <f>IF(OR(N(K378)=0,L378=""),"",L378/K378)</f>
        <v/>
      </c>
      <c r="Q378" s="15">
        <f>IF(OR(N378="",O378="",P378=""),"",N378*O378*P378)</f>
        <v/>
      </c>
      <c r="R378" s="16">
        <f>IF(OR(J378="",K378=""),"",J378*K378/60)</f>
        <v/>
      </c>
      <c r="S378" s="16">
        <f>IF(OR(J378="",L378=""),"",J378*L378/60)</f>
        <v/>
      </c>
      <c r="T378" s="17">
        <f>IF(A378="","",A378-WEEKDAY(A378,2)+1)</f>
        <v/>
      </c>
      <c r="U378" s="10" t="n"/>
    </row>
    <row r="379">
      <c r="A379" s="8" t="n"/>
      <c r="B379" s="9" t="n"/>
      <c r="C379" s="10" t="n"/>
      <c r="D379" s="11" t="n"/>
      <c r="E379" s="11" t="n"/>
      <c r="F379" s="11" t="n"/>
      <c r="G379" s="11" t="n"/>
      <c r="H379" s="12">
        <f>IF(D379="","",SUM(E379:G379))</f>
        <v/>
      </c>
      <c r="I379" s="12">
        <f>IF(D379="","",D379-H379)</f>
        <v/>
      </c>
      <c r="J379" s="13" t="n"/>
      <c r="K379" s="11" t="n"/>
      <c r="L379" s="11" t="n"/>
      <c r="M379" s="11" t="n"/>
      <c r="N379" s="14">
        <f>IF(N(D379)=0,"",I379/D379)</f>
        <v/>
      </c>
      <c r="O379" s="14">
        <f>IF(OR(N(I379)&lt;=0,J379="",K379=""),"",J379*K379/(I379*60))</f>
        <v/>
      </c>
      <c r="P379" s="14">
        <f>IF(OR(N(K379)=0,L379=""),"",L379/K379)</f>
        <v/>
      </c>
      <c r="Q379" s="15">
        <f>IF(OR(N379="",O379="",P379=""),"",N379*O379*P379)</f>
        <v/>
      </c>
      <c r="R379" s="16">
        <f>IF(OR(J379="",K379=""),"",J379*K379/60)</f>
        <v/>
      </c>
      <c r="S379" s="16">
        <f>IF(OR(J379="",L379=""),"",J379*L379/60)</f>
        <v/>
      </c>
      <c r="T379" s="17">
        <f>IF(A379="","",A379-WEEKDAY(A379,2)+1)</f>
        <v/>
      </c>
      <c r="U379" s="10" t="n"/>
    </row>
    <row r="380">
      <c r="A380" s="8" t="n"/>
      <c r="B380" s="9" t="n"/>
      <c r="C380" s="10" t="n"/>
      <c r="D380" s="11" t="n"/>
      <c r="E380" s="11" t="n"/>
      <c r="F380" s="11" t="n"/>
      <c r="G380" s="11" t="n"/>
      <c r="H380" s="12">
        <f>IF(D380="","",SUM(E380:G380))</f>
        <v/>
      </c>
      <c r="I380" s="12">
        <f>IF(D380="","",D380-H380)</f>
        <v/>
      </c>
      <c r="J380" s="13" t="n"/>
      <c r="K380" s="11" t="n"/>
      <c r="L380" s="11" t="n"/>
      <c r="M380" s="11" t="n"/>
      <c r="N380" s="14">
        <f>IF(N(D380)=0,"",I380/D380)</f>
        <v/>
      </c>
      <c r="O380" s="14">
        <f>IF(OR(N(I380)&lt;=0,J380="",K380=""),"",J380*K380/(I380*60))</f>
        <v/>
      </c>
      <c r="P380" s="14">
        <f>IF(OR(N(K380)=0,L380=""),"",L380/K380)</f>
        <v/>
      </c>
      <c r="Q380" s="15">
        <f>IF(OR(N380="",O380="",P380=""),"",N380*O380*P380)</f>
        <v/>
      </c>
      <c r="R380" s="16">
        <f>IF(OR(J380="",K380=""),"",J380*K380/60)</f>
        <v/>
      </c>
      <c r="S380" s="16">
        <f>IF(OR(J380="",L380=""),"",J380*L380/60)</f>
        <v/>
      </c>
      <c r="T380" s="17">
        <f>IF(A380="","",A380-WEEKDAY(A380,2)+1)</f>
        <v/>
      </c>
      <c r="U380" s="10" t="n"/>
    </row>
    <row r="381">
      <c r="A381" s="8" t="n"/>
      <c r="B381" s="9" t="n"/>
      <c r="C381" s="10" t="n"/>
      <c r="D381" s="11" t="n"/>
      <c r="E381" s="11" t="n"/>
      <c r="F381" s="11" t="n"/>
      <c r="G381" s="11" t="n"/>
      <c r="H381" s="12">
        <f>IF(D381="","",SUM(E381:G381))</f>
        <v/>
      </c>
      <c r="I381" s="12">
        <f>IF(D381="","",D381-H381)</f>
        <v/>
      </c>
      <c r="J381" s="13" t="n"/>
      <c r="K381" s="11" t="n"/>
      <c r="L381" s="11" t="n"/>
      <c r="M381" s="11" t="n"/>
      <c r="N381" s="14">
        <f>IF(N(D381)=0,"",I381/D381)</f>
        <v/>
      </c>
      <c r="O381" s="14">
        <f>IF(OR(N(I381)&lt;=0,J381="",K381=""),"",J381*K381/(I381*60))</f>
        <v/>
      </c>
      <c r="P381" s="14">
        <f>IF(OR(N(K381)=0,L381=""),"",L381/K381)</f>
        <v/>
      </c>
      <c r="Q381" s="15">
        <f>IF(OR(N381="",O381="",P381=""),"",N381*O381*P381)</f>
        <v/>
      </c>
      <c r="R381" s="16">
        <f>IF(OR(J381="",K381=""),"",J381*K381/60)</f>
        <v/>
      </c>
      <c r="S381" s="16">
        <f>IF(OR(J381="",L381=""),"",J381*L381/60)</f>
        <v/>
      </c>
      <c r="T381" s="17">
        <f>IF(A381="","",A381-WEEKDAY(A381,2)+1)</f>
        <v/>
      </c>
      <c r="U381" s="10" t="n"/>
    </row>
    <row r="382">
      <c r="A382" s="8" t="n"/>
      <c r="B382" s="9" t="n"/>
      <c r="C382" s="10" t="n"/>
      <c r="D382" s="11" t="n"/>
      <c r="E382" s="11" t="n"/>
      <c r="F382" s="11" t="n"/>
      <c r="G382" s="11" t="n"/>
      <c r="H382" s="12">
        <f>IF(D382="","",SUM(E382:G382))</f>
        <v/>
      </c>
      <c r="I382" s="12">
        <f>IF(D382="","",D382-H382)</f>
        <v/>
      </c>
      <c r="J382" s="13" t="n"/>
      <c r="K382" s="11" t="n"/>
      <c r="L382" s="11" t="n"/>
      <c r="M382" s="11" t="n"/>
      <c r="N382" s="14">
        <f>IF(N(D382)=0,"",I382/D382)</f>
        <v/>
      </c>
      <c r="O382" s="14">
        <f>IF(OR(N(I382)&lt;=0,J382="",K382=""),"",J382*K382/(I382*60))</f>
        <v/>
      </c>
      <c r="P382" s="14">
        <f>IF(OR(N(K382)=0,L382=""),"",L382/K382)</f>
        <v/>
      </c>
      <c r="Q382" s="15">
        <f>IF(OR(N382="",O382="",P382=""),"",N382*O382*P382)</f>
        <v/>
      </c>
      <c r="R382" s="16">
        <f>IF(OR(J382="",K382=""),"",J382*K382/60)</f>
        <v/>
      </c>
      <c r="S382" s="16">
        <f>IF(OR(J382="",L382=""),"",J382*L382/60)</f>
        <v/>
      </c>
      <c r="T382" s="17">
        <f>IF(A382="","",A382-WEEKDAY(A382,2)+1)</f>
        <v/>
      </c>
      <c r="U382" s="10" t="n"/>
    </row>
    <row r="383">
      <c r="A383" s="8" t="n"/>
      <c r="B383" s="9" t="n"/>
      <c r="C383" s="10" t="n"/>
      <c r="D383" s="11" t="n"/>
      <c r="E383" s="11" t="n"/>
      <c r="F383" s="11" t="n"/>
      <c r="G383" s="11" t="n"/>
      <c r="H383" s="12">
        <f>IF(D383="","",SUM(E383:G383))</f>
        <v/>
      </c>
      <c r="I383" s="12">
        <f>IF(D383="","",D383-H383)</f>
        <v/>
      </c>
      <c r="J383" s="13" t="n"/>
      <c r="K383" s="11" t="n"/>
      <c r="L383" s="11" t="n"/>
      <c r="M383" s="11" t="n"/>
      <c r="N383" s="14">
        <f>IF(N(D383)=0,"",I383/D383)</f>
        <v/>
      </c>
      <c r="O383" s="14">
        <f>IF(OR(N(I383)&lt;=0,J383="",K383=""),"",J383*K383/(I383*60))</f>
        <v/>
      </c>
      <c r="P383" s="14">
        <f>IF(OR(N(K383)=0,L383=""),"",L383/K383)</f>
        <v/>
      </c>
      <c r="Q383" s="15">
        <f>IF(OR(N383="",O383="",P383=""),"",N383*O383*P383)</f>
        <v/>
      </c>
      <c r="R383" s="16">
        <f>IF(OR(J383="",K383=""),"",J383*K383/60)</f>
        <v/>
      </c>
      <c r="S383" s="16">
        <f>IF(OR(J383="",L383=""),"",J383*L383/60)</f>
        <v/>
      </c>
      <c r="T383" s="17">
        <f>IF(A383="","",A383-WEEKDAY(A383,2)+1)</f>
        <v/>
      </c>
      <c r="U383" s="10" t="n"/>
    </row>
    <row r="384">
      <c r="A384" s="8" t="n"/>
      <c r="B384" s="9" t="n"/>
      <c r="C384" s="10" t="n"/>
      <c r="D384" s="11" t="n"/>
      <c r="E384" s="11" t="n"/>
      <c r="F384" s="11" t="n"/>
      <c r="G384" s="11" t="n"/>
      <c r="H384" s="12">
        <f>IF(D384="","",SUM(E384:G384))</f>
        <v/>
      </c>
      <c r="I384" s="12">
        <f>IF(D384="","",D384-H384)</f>
        <v/>
      </c>
      <c r="J384" s="13" t="n"/>
      <c r="K384" s="11" t="n"/>
      <c r="L384" s="11" t="n"/>
      <c r="M384" s="11" t="n"/>
      <c r="N384" s="14">
        <f>IF(N(D384)=0,"",I384/D384)</f>
        <v/>
      </c>
      <c r="O384" s="14">
        <f>IF(OR(N(I384)&lt;=0,J384="",K384=""),"",J384*K384/(I384*60))</f>
        <v/>
      </c>
      <c r="P384" s="14">
        <f>IF(OR(N(K384)=0,L384=""),"",L384/K384)</f>
        <v/>
      </c>
      <c r="Q384" s="15">
        <f>IF(OR(N384="",O384="",P384=""),"",N384*O384*P384)</f>
        <v/>
      </c>
      <c r="R384" s="16">
        <f>IF(OR(J384="",K384=""),"",J384*K384/60)</f>
        <v/>
      </c>
      <c r="S384" s="16">
        <f>IF(OR(J384="",L384=""),"",J384*L384/60)</f>
        <v/>
      </c>
      <c r="T384" s="17">
        <f>IF(A384="","",A384-WEEKDAY(A384,2)+1)</f>
        <v/>
      </c>
      <c r="U384" s="10" t="n"/>
    </row>
    <row r="385">
      <c r="A385" s="8" t="n"/>
      <c r="B385" s="9" t="n"/>
      <c r="C385" s="10" t="n"/>
      <c r="D385" s="11" t="n"/>
      <c r="E385" s="11" t="n"/>
      <c r="F385" s="11" t="n"/>
      <c r="G385" s="11" t="n"/>
      <c r="H385" s="12">
        <f>IF(D385="","",SUM(E385:G385))</f>
        <v/>
      </c>
      <c r="I385" s="12">
        <f>IF(D385="","",D385-H385)</f>
        <v/>
      </c>
      <c r="J385" s="13" t="n"/>
      <c r="K385" s="11" t="n"/>
      <c r="L385" s="11" t="n"/>
      <c r="M385" s="11" t="n"/>
      <c r="N385" s="14">
        <f>IF(N(D385)=0,"",I385/D385)</f>
        <v/>
      </c>
      <c r="O385" s="14">
        <f>IF(OR(N(I385)&lt;=0,J385="",K385=""),"",J385*K385/(I385*60))</f>
        <v/>
      </c>
      <c r="P385" s="14">
        <f>IF(OR(N(K385)=0,L385=""),"",L385/K385)</f>
        <v/>
      </c>
      <c r="Q385" s="15">
        <f>IF(OR(N385="",O385="",P385=""),"",N385*O385*P385)</f>
        <v/>
      </c>
      <c r="R385" s="16">
        <f>IF(OR(J385="",K385=""),"",J385*K385/60)</f>
        <v/>
      </c>
      <c r="S385" s="16">
        <f>IF(OR(J385="",L385=""),"",J385*L385/60)</f>
        <v/>
      </c>
      <c r="T385" s="17">
        <f>IF(A385="","",A385-WEEKDAY(A385,2)+1)</f>
        <v/>
      </c>
      <c r="U385" s="10" t="n"/>
    </row>
    <row r="386">
      <c r="A386" s="8" t="n"/>
      <c r="B386" s="9" t="n"/>
      <c r="C386" s="10" t="n"/>
      <c r="D386" s="11" t="n"/>
      <c r="E386" s="11" t="n"/>
      <c r="F386" s="11" t="n"/>
      <c r="G386" s="11" t="n"/>
      <c r="H386" s="12">
        <f>IF(D386="","",SUM(E386:G386))</f>
        <v/>
      </c>
      <c r="I386" s="12">
        <f>IF(D386="","",D386-H386)</f>
        <v/>
      </c>
      <c r="J386" s="13" t="n"/>
      <c r="K386" s="11" t="n"/>
      <c r="L386" s="11" t="n"/>
      <c r="M386" s="11" t="n"/>
      <c r="N386" s="14">
        <f>IF(N(D386)=0,"",I386/D386)</f>
        <v/>
      </c>
      <c r="O386" s="14">
        <f>IF(OR(N(I386)&lt;=0,J386="",K386=""),"",J386*K386/(I386*60))</f>
        <v/>
      </c>
      <c r="P386" s="14">
        <f>IF(OR(N(K386)=0,L386=""),"",L386/K386)</f>
        <v/>
      </c>
      <c r="Q386" s="15">
        <f>IF(OR(N386="",O386="",P386=""),"",N386*O386*P386)</f>
        <v/>
      </c>
      <c r="R386" s="16">
        <f>IF(OR(J386="",K386=""),"",J386*K386/60)</f>
        <v/>
      </c>
      <c r="S386" s="16">
        <f>IF(OR(J386="",L386=""),"",J386*L386/60)</f>
        <v/>
      </c>
      <c r="T386" s="17">
        <f>IF(A386="","",A386-WEEKDAY(A386,2)+1)</f>
        <v/>
      </c>
      <c r="U386" s="10" t="n"/>
    </row>
    <row r="387">
      <c r="A387" s="8" t="n"/>
      <c r="B387" s="9" t="n"/>
      <c r="C387" s="10" t="n"/>
      <c r="D387" s="11" t="n"/>
      <c r="E387" s="11" t="n"/>
      <c r="F387" s="11" t="n"/>
      <c r="G387" s="11" t="n"/>
      <c r="H387" s="12">
        <f>IF(D387="","",SUM(E387:G387))</f>
        <v/>
      </c>
      <c r="I387" s="12">
        <f>IF(D387="","",D387-H387)</f>
        <v/>
      </c>
      <c r="J387" s="13" t="n"/>
      <c r="K387" s="11" t="n"/>
      <c r="L387" s="11" t="n"/>
      <c r="M387" s="11" t="n"/>
      <c r="N387" s="14">
        <f>IF(N(D387)=0,"",I387/D387)</f>
        <v/>
      </c>
      <c r="O387" s="14">
        <f>IF(OR(N(I387)&lt;=0,J387="",K387=""),"",J387*K387/(I387*60))</f>
        <v/>
      </c>
      <c r="P387" s="14">
        <f>IF(OR(N(K387)=0,L387=""),"",L387/K387)</f>
        <v/>
      </c>
      <c r="Q387" s="15">
        <f>IF(OR(N387="",O387="",P387=""),"",N387*O387*P387)</f>
        <v/>
      </c>
      <c r="R387" s="16">
        <f>IF(OR(J387="",K387=""),"",J387*K387/60)</f>
        <v/>
      </c>
      <c r="S387" s="16">
        <f>IF(OR(J387="",L387=""),"",J387*L387/60)</f>
        <v/>
      </c>
      <c r="T387" s="17">
        <f>IF(A387="","",A387-WEEKDAY(A387,2)+1)</f>
        <v/>
      </c>
      <c r="U387" s="10" t="n"/>
    </row>
    <row r="388">
      <c r="A388" s="8" t="n"/>
      <c r="B388" s="9" t="n"/>
      <c r="C388" s="10" t="n"/>
      <c r="D388" s="11" t="n"/>
      <c r="E388" s="11" t="n"/>
      <c r="F388" s="11" t="n"/>
      <c r="G388" s="11" t="n"/>
      <c r="H388" s="12">
        <f>IF(D388="","",SUM(E388:G388))</f>
        <v/>
      </c>
      <c r="I388" s="12">
        <f>IF(D388="","",D388-H388)</f>
        <v/>
      </c>
      <c r="J388" s="13" t="n"/>
      <c r="K388" s="11" t="n"/>
      <c r="L388" s="11" t="n"/>
      <c r="M388" s="11" t="n"/>
      <c r="N388" s="14">
        <f>IF(N(D388)=0,"",I388/D388)</f>
        <v/>
      </c>
      <c r="O388" s="14">
        <f>IF(OR(N(I388)&lt;=0,J388="",K388=""),"",J388*K388/(I388*60))</f>
        <v/>
      </c>
      <c r="P388" s="14">
        <f>IF(OR(N(K388)=0,L388=""),"",L388/K388)</f>
        <v/>
      </c>
      <c r="Q388" s="15">
        <f>IF(OR(N388="",O388="",P388=""),"",N388*O388*P388)</f>
        <v/>
      </c>
      <c r="R388" s="16">
        <f>IF(OR(J388="",K388=""),"",J388*K388/60)</f>
        <v/>
      </c>
      <c r="S388" s="16">
        <f>IF(OR(J388="",L388=""),"",J388*L388/60)</f>
        <v/>
      </c>
      <c r="T388" s="17">
        <f>IF(A388="","",A388-WEEKDAY(A388,2)+1)</f>
        <v/>
      </c>
      <c r="U388" s="10" t="n"/>
    </row>
    <row r="389">
      <c r="A389" s="8" t="n"/>
      <c r="B389" s="9" t="n"/>
      <c r="C389" s="10" t="n"/>
      <c r="D389" s="11" t="n"/>
      <c r="E389" s="11" t="n"/>
      <c r="F389" s="11" t="n"/>
      <c r="G389" s="11" t="n"/>
      <c r="H389" s="12">
        <f>IF(D389="","",SUM(E389:G389))</f>
        <v/>
      </c>
      <c r="I389" s="12">
        <f>IF(D389="","",D389-H389)</f>
        <v/>
      </c>
      <c r="J389" s="13" t="n"/>
      <c r="K389" s="11" t="n"/>
      <c r="L389" s="11" t="n"/>
      <c r="M389" s="11" t="n"/>
      <c r="N389" s="14">
        <f>IF(N(D389)=0,"",I389/D389)</f>
        <v/>
      </c>
      <c r="O389" s="14">
        <f>IF(OR(N(I389)&lt;=0,J389="",K389=""),"",J389*K389/(I389*60))</f>
        <v/>
      </c>
      <c r="P389" s="14">
        <f>IF(OR(N(K389)=0,L389=""),"",L389/K389)</f>
        <v/>
      </c>
      <c r="Q389" s="15">
        <f>IF(OR(N389="",O389="",P389=""),"",N389*O389*P389)</f>
        <v/>
      </c>
      <c r="R389" s="16">
        <f>IF(OR(J389="",K389=""),"",J389*K389/60)</f>
        <v/>
      </c>
      <c r="S389" s="16">
        <f>IF(OR(J389="",L389=""),"",J389*L389/60)</f>
        <v/>
      </c>
      <c r="T389" s="17">
        <f>IF(A389="","",A389-WEEKDAY(A389,2)+1)</f>
        <v/>
      </c>
      <c r="U389" s="10" t="n"/>
    </row>
    <row r="390">
      <c r="A390" s="8" t="n"/>
      <c r="B390" s="9" t="n"/>
      <c r="C390" s="10" t="n"/>
      <c r="D390" s="11" t="n"/>
      <c r="E390" s="11" t="n"/>
      <c r="F390" s="11" t="n"/>
      <c r="G390" s="11" t="n"/>
      <c r="H390" s="12">
        <f>IF(D390="","",SUM(E390:G390))</f>
        <v/>
      </c>
      <c r="I390" s="12">
        <f>IF(D390="","",D390-H390)</f>
        <v/>
      </c>
      <c r="J390" s="13" t="n"/>
      <c r="K390" s="11" t="n"/>
      <c r="L390" s="11" t="n"/>
      <c r="M390" s="11" t="n"/>
      <c r="N390" s="14">
        <f>IF(N(D390)=0,"",I390/D390)</f>
        <v/>
      </c>
      <c r="O390" s="14">
        <f>IF(OR(N(I390)&lt;=0,J390="",K390=""),"",J390*K390/(I390*60))</f>
        <v/>
      </c>
      <c r="P390" s="14">
        <f>IF(OR(N(K390)=0,L390=""),"",L390/K390)</f>
        <v/>
      </c>
      <c r="Q390" s="15">
        <f>IF(OR(N390="",O390="",P390=""),"",N390*O390*P390)</f>
        <v/>
      </c>
      <c r="R390" s="16">
        <f>IF(OR(J390="",K390=""),"",J390*K390/60)</f>
        <v/>
      </c>
      <c r="S390" s="16">
        <f>IF(OR(J390="",L390=""),"",J390*L390/60)</f>
        <v/>
      </c>
      <c r="T390" s="17">
        <f>IF(A390="","",A390-WEEKDAY(A390,2)+1)</f>
        <v/>
      </c>
      <c r="U390" s="10" t="n"/>
    </row>
    <row r="391">
      <c r="A391" s="8" t="n"/>
      <c r="B391" s="9" t="n"/>
      <c r="C391" s="10" t="n"/>
      <c r="D391" s="11" t="n"/>
      <c r="E391" s="11" t="n"/>
      <c r="F391" s="11" t="n"/>
      <c r="G391" s="11" t="n"/>
      <c r="H391" s="12">
        <f>IF(D391="","",SUM(E391:G391))</f>
        <v/>
      </c>
      <c r="I391" s="12">
        <f>IF(D391="","",D391-H391)</f>
        <v/>
      </c>
      <c r="J391" s="13" t="n"/>
      <c r="K391" s="11" t="n"/>
      <c r="L391" s="11" t="n"/>
      <c r="M391" s="11" t="n"/>
      <c r="N391" s="14">
        <f>IF(N(D391)=0,"",I391/D391)</f>
        <v/>
      </c>
      <c r="O391" s="14">
        <f>IF(OR(N(I391)&lt;=0,J391="",K391=""),"",J391*K391/(I391*60))</f>
        <v/>
      </c>
      <c r="P391" s="14">
        <f>IF(OR(N(K391)=0,L391=""),"",L391/K391)</f>
        <v/>
      </c>
      <c r="Q391" s="15">
        <f>IF(OR(N391="",O391="",P391=""),"",N391*O391*P391)</f>
        <v/>
      </c>
      <c r="R391" s="16">
        <f>IF(OR(J391="",K391=""),"",J391*K391/60)</f>
        <v/>
      </c>
      <c r="S391" s="16">
        <f>IF(OR(J391="",L391=""),"",J391*L391/60)</f>
        <v/>
      </c>
      <c r="T391" s="17">
        <f>IF(A391="","",A391-WEEKDAY(A391,2)+1)</f>
        <v/>
      </c>
      <c r="U391" s="10" t="n"/>
    </row>
    <row r="392">
      <c r="A392" s="8" t="n"/>
      <c r="B392" s="9" t="n"/>
      <c r="C392" s="10" t="n"/>
      <c r="D392" s="11" t="n"/>
      <c r="E392" s="11" t="n"/>
      <c r="F392" s="11" t="n"/>
      <c r="G392" s="11" t="n"/>
      <c r="H392" s="12">
        <f>IF(D392="","",SUM(E392:G392))</f>
        <v/>
      </c>
      <c r="I392" s="12">
        <f>IF(D392="","",D392-H392)</f>
        <v/>
      </c>
      <c r="J392" s="13" t="n"/>
      <c r="K392" s="11" t="n"/>
      <c r="L392" s="11" t="n"/>
      <c r="M392" s="11" t="n"/>
      <c r="N392" s="14">
        <f>IF(N(D392)=0,"",I392/D392)</f>
        <v/>
      </c>
      <c r="O392" s="14">
        <f>IF(OR(N(I392)&lt;=0,J392="",K392=""),"",J392*K392/(I392*60))</f>
        <v/>
      </c>
      <c r="P392" s="14">
        <f>IF(OR(N(K392)=0,L392=""),"",L392/K392)</f>
        <v/>
      </c>
      <c r="Q392" s="15">
        <f>IF(OR(N392="",O392="",P392=""),"",N392*O392*P392)</f>
        <v/>
      </c>
      <c r="R392" s="16">
        <f>IF(OR(J392="",K392=""),"",J392*K392/60)</f>
        <v/>
      </c>
      <c r="S392" s="16">
        <f>IF(OR(J392="",L392=""),"",J392*L392/60)</f>
        <v/>
      </c>
      <c r="T392" s="17">
        <f>IF(A392="","",A392-WEEKDAY(A392,2)+1)</f>
        <v/>
      </c>
      <c r="U392" s="10" t="n"/>
    </row>
    <row r="393">
      <c r="A393" s="8" t="n"/>
      <c r="B393" s="9" t="n"/>
      <c r="C393" s="10" t="n"/>
      <c r="D393" s="11" t="n"/>
      <c r="E393" s="11" t="n"/>
      <c r="F393" s="11" t="n"/>
      <c r="G393" s="11" t="n"/>
      <c r="H393" s="12">
        <f>IF(D393="","",SUM(E393:G393))</f>
        <v/>
      </c>
      <c r="I393" s="12">
        <f>IF(D393="","",D393-H393)</f>
        <v/>
      </c>
      <c r="J393" s="13" t="n"/>
      <c r="K393" s="11" t="n"/>
      <c r="L393" s="11" t="n"/>
      <c r="M393" s="11" t="n"/>
      <c r="N393" s="14">
        <f>IF(N(D393)=0,"",I393/D393)</f>
        <v/>
      </c>
      <c r="O393" s="14">
        <f>IF(OR(N(I393)&lt;=0,J393="",K393=""),"",J393*K393/(I393*60))</f>
        <v/>
      </c>
      <c r="P393" s="14">
        <f>IF(OR(N(K393)=0,L393=""),"",L393/K393)</f>
        <v/>
      </c>
      <c r="Q393" s="15">
        <f>IF(OR(N393="",O393="",P393=""),"",N393*O393*P393)</f>
        <v/>
      </c>
      <c r="R393" s="16">
        <f>IF(OR(J393="",K393=""),"",J393*K393/60)</f>
        <v/>
      </c>
      <c r="S393" s="16">
        <f>IF(OR(J393="",L393=""),"",J393*L393/60)</f>
        <v/>
      </c>
      <c r="T393" s="17">
        <f>IF(A393="","",A393-WEEKDAY(A393,2)+1)</f>
        <v/>
      </c>
      <c r="U393" s="10" t="n"/>
    </row>
    <row r="394">
      <c r="A394" s="8" t="n"/>
      <c r="B394" s="9" t="n"/>
      <c r="C394" s="10" t="n"/>
      <c r="D394" s="11" t="n"/>
      <c r="E394" s="11" t="n"/>
      <c r="F394" s="11" t="n"/>
      <c r="G394" s="11" t="n"/>
      <c r="H394" s="12">
        <f>IF(D394="","",SUM(E394:G394))</f>
        <v/>
      </c>
      <c r="I394" s="12">
        <f>IF(D394="","",D394-H394)</f>
        <v/>
      </c>
      <c r="J394" s="13" t="n"/>
      <c r="K394" s="11" t="n"/>
      <c r="L394" s="11" t="n"/>
      <c r="M394" s="11" t="n"/>
      <c r="N394" s="14">
        <f>IF(N(D394)=0,"",I394/D394)</f>
        <v/>
      </c>
      <c r="O394" s="14">
        <f>IF(OR(N(I394)&lt;=0,J394="",K394=""),"",J394*K394/(I394*60))</f>
        <v/>
      </c>
      <c r="P394" s="14">
        <f>IF(OR(N(K394)=0,L394=""),"",L394/K394)</f>
        <v/>
      </c>
      <c r="Q394" s="15">
        <f>IF(OR(N394="",O394="",P394=""),"",N394*O394*P394)</f>
        <v/>
      </c>
      <c r="R394" s="16">
        <f>IF(OR(J394="",K394=""),"",J394*K394/60)</f>
        <v/>
      </c>
      <c r="S394" s="16">
        <f>IF(OR(J394="",L394=""),"",J394*L394/60)</f>
        <v/>
      </c>
      <c r="T394" s="17">
        <f>IF(A394="","",A394-WEEKDAY(A394,2)+1)</f>
        <v/>
      </c>
      <c r="U394" s="10" t="n"/>
    </row>
    <row r="395">
      <c r="A395" s="8" t="n"/>
      <c r="B395" s="9" t="n"/>
      <c r="C395" s="10" t="n"/>
      <c r="D395" s="11" t="n"/>
      <c r="E395" s="11" t="n"/>
      <c r="F395" s="11" t="n"/>
      <c r="G395" s="11" t="n"/>
      <c r="H395" s="12">
        <f>IF(D395="","",SUM(E395:G395))</f>
        <v/>
      </c>
      <c r="I395" s="12">
        <f>IF(D395="","",D395-H395)</f>
        <v/>
      </c>
      <c r="J395" s="13" t="n"/>
      <c r="K395" s="11" t="n"/>
      <c r="L395" s="11" t="n"/>
      <c r="M395" s="11" t="n"/>
      <c r="N395" s="14">
        <f>IF(N(D395)=0,"",I395/D395)</f>
        <v/>
      </c>
      <c r="O395" s="14">
        <f>IF(OR(N(I395)&lt;=0,J395="",K395=""),"",J395*K395/(I395*60))</f>
        <v/>
      </c>
      <c r="P395" s="14">
        <f>IF(OR(N(K395)=0,L395=""),"",L395/K395)</f>
        <v/>
      </c>
      <c r="Q395" s="15">
        <f>IF(OR(N395="",O395="",P395=""),"",N395*O395*P395)</f>
        <v/>
      </c>
      <c r="R395" s="16">
        <f>IF(OR(J395="",K395=""),"",J395*K395/60)</f>
        <v/>
      </c>
      <c r="S395" s="16">
        <f>IF(OR(J395="",L395=""),"",J395*L395/60)</f>
        <v/>
      </c>
      <c r="T395" s="17">
        <f>IF(A395="","",A395-WEEKDAY(A395,2)+1)</f>
        <v/>
      </c>
      <c r="U395" s="10" t="n"/>
    </row>
    <row r="396">
      <c r="A396" s="8" t="n"/>
      <c r="B396" s="9" t="n"/>
      <c r="C396" s="10" t="n"/>
      <c r="D396" s="11" t="n"/>
      <c r="E396" s="11" t="n"/>
      <c r="F396" s="11" t="n"/>
      <c r="G396" s="11" t="n"/>
      <c r="H396" s="12">
        <f>IF(D396="","",SUM(E396:G396))</f>
        <v/>
      </c>
      <c r="I396" s="12">
        <f>IF(D396="","",D396-H396)</f>
        <v/>
      </c>
      <c r="J396" s="13" t="n"/>
      <c r="K396" s="11" t="n"/>
      <c r="L396" s="11" t="n"/>
      <c r="M396" s="11" t="n"/>
      <c r="N396" s="14">
        <f>IF(N(D396)=0,"",I396/D396)</f>
        <v/>
      </c>
      <c r="O396" s="14">
        <f>IF(OR(N(I396)&lt;=0,J396="",K396=""),"",J396*K396/(I396*60))</f>
        <v/>
      </c>
      <c r="P396" s="14">
        <f>IF(OR(N(K396)=0,L396=""),"",L396/K396)</f>
        <v/>
      </c>
      <c r="Q396" s="15">
        <f>IF(OR(N396="",O396="",P396=""),"",N396*O396*P396)</f>
        <v/>
      </c>
      <c r="R396" s="16">
        <f>IF(OR(J396="",K396=""),"",J396*K396/60)</f>
        <v/>
      </c>
      <c r="S396" s="16">
        <f>IF(OR(J396="",L396=""),"",J396*L396/60)</f>
        <v/>
      </c>
      <c r="T396" s="17">
        <f>IF(A396="","",A396-WEEKDAY(A396,2)+1)</f>
        <v/>
      </c>
      <c r="U396" s="10" t="n"/>
    </row>
    <row r="397">
      <c r="A397" s="8" t="n"/>
      <c r="B397" s="9" t="n"/>
      <c r="C397" s="10" t="n"/>
      <c r="D397" s="11" t="n"/>
      <c r="E397" s="11" t="n"/>
      <c r="F397" s="11" t="n"/>
      <c r="G397" s="11" t="n"/>
      <c r="H397" s="12">
        <f>IF(D397="","",SUM(E397:G397))</f>
        <v/>
      </c>
      <c r="I397" s="12">
        <f>IF(D397="","",D397-H397)</f>
        <v/>
      </c>
      <c r="J397" s="13" t="n"/>
      <c r="K397" s="11" t="n"/>
      <c r="L397" s="11" t="n"/>
      <c r="M397" s="11" t="n"/>
      <c r="N397" s="14">
        <f>IF(N(D397)=0,"",I397/D397)</f>
        <v/>
      </c>
      <c r="O397" s="14">
        <f>IF(OR(N(I397)&lt;=0,J397="",K397=""),"",J397*K397/(I397*60))</f>
        <v/>
      </c>
      <c r="P397" s="14">
        <f>IF(OR(N(K397)=0,L397=""),"",L397/K397)</f>
        <v/>
      </c>
      <c r="Q397" s="15">
        <f>IF(OR(N397="",O397="",P397=""),"",N397*O397*P397)</f>
        <v/>
      </c>
      <c r="R397" s="16">
        <f>IF(OR(J397="",K397=""),"",J397*K397/60)</f>
        <v/>
      </c>
      <c r="S397" s="16">
        <f>IF(OR(J397="",L397=""),"",J397*L397/60)</f>
        <v/>
      </c>
      <c r="T397" s="17">
        <f>IF(A397="","",A397-WEEKDAY(A397,2)+1)</f>
        <v/>
      </c>
      <c r="U397" s="10" t="n"/>
    </row>
    <row r="398">
      <c r="A398" s="8" t="n"/>
      <c r="B398" s="9" t="n"/>
      <c r="C398" s="10" t="n"/>
      <c r="D398" s="11" t="n"/>
      <c r="E398" s="11" t="n"/>
      <c r="F398" s="11" t="n"/>
      <c r="G398" s="11" t="n"/>
      <c r="H398" s="12">
        <f>IF(D398="","",SUM(E398:G398))</f>
        <v/>
      </c>
      <c r="I398" s="12">
        <f>IF(D398="","",D398-H398)</f>
        <v/>
      </c>
      <c r="J398" s="13" t="n"/>
      <c r="K398" s="11" t="n"/>
      <c r="L398" s="11" t="n"/>
      <c r="M398" s="11" t="n"/>
      <c r="N398" s="14">
        <f>IF(N(D398)=0,"",I398/D398)</f>
        <v/>
      </c>
      <c r="O398" s="14">
        <f>IF(OR(N(I398)&lt;=0,J398="",K398=""),"",J398*K398/(I398*60))</f>
        <v/>
      </c>
      <c r="P398" s="14">
        <f>IF(OR(N(K398)=0,L398=""),"",L398/K398)</f>
        <v/>
      </c>
      <c r="Q398" s="15">
        <f>IF(OR(N398="",O398="",P398=""),"",N398*O398*P398)</f>
        <v/>
      </c>
      <c r="R398" s="16">
        <f>IF(OR(J398="",K398=""),"",J398*K398/60)</f>
        <v/>
      </c>
      <c r="S398" s="16">
        <f>IF(OR(J398="",L398=""),"",J398*L398/60)</f>
        <v/>
      </c>
      <c r="T398" s="17">
        <f>IF(A398="","",A398-WEEKDAY(A398,2)+1)</f>
        <v/>
      </c>
      <c r="U398" s="10" t="n"/>
    </row>
    <row r="399">
      <c r="A399" s="8" t="n"/>
      <c r="B399" s="9" t="n"/>
      <c r="C399" s="10" t="n"/>
      <c r="D399" s="11" t="n"/>
      <c r="E399" s="11" t="n"/>
      <c r="F399" s="11" t="n"/>
      <c r="G399" s="11" t="n"/>
      <c r="H399" s="12">
        <f>IF(D399="","",SUM(E399:G399))</f>
        <v/>
      </c>
      <c r="I399" s="12">
        <f>IF(D399="","",D399-H399)</f>
        <v/>
      </c>
      <c r="J399" s="13" t="n"/>
      <c r="K399" s="11" t="n"/>
      <c r="L399" s="11" t="n"/>
      <c r="M399" s="11" t="n"/>
      <c r="N399" s="14">
        <f>IF(N(D399)=0,"",I399/D399)</f>
        <v/>
      </c>
      <c r="O399" s="14">
        <f>IF(OR(N(I399)&lt;=0,J399="",K399=""),"",J399*K399/(I399*60))</f>
        <v/>
      </c>
      <c r="P399" s="14">
        <f>IF(OR(N(K399)=0,L399=""),"",L399/K399)</f>
        <v/>
      </c>
      <c r="Q399" s="15">
        <f>IF(OR(N399="",O399="",P399=""),"",N399*O399*P399)</f>
        <v/>
      </c>
      <c r="R399" s="16">
        <f>IF(OR(J399="",K399=""),"",J399*K399/60)</f>
        <v/>
      </c>
      <c r="S399" s="16">
        <f>IF(OR(J399="",L399=""),"",J399*L399/60)</f>
        <v/>
      </c>
      <c r="T399" s="17">
        <f>IF(A399="","",A399-WEEKDAY(A399,2)+1)</f>
        <v/>
      </c>
      <c r="U399" s="10" t="n"/>
    </row>
    <row r="400">
      <c r="A400" s="8" t="n"/>
      <c r="B400" s="9" t="n"/>
      <c r="C400" s="10" t="n"/>
      <c r="D400" s="11" t="n"/>
      <c r="E400" s="11" t="n"/>
      <c r="F400" s="11" t="n"/>
      <c r="G400" s="11" t="n"/>
      <c r="H400" s="12">
        <f>IF(D400="","",SUM(E400:G400))</f>
        <v/>
      </c>
      <c r="I400" s="12">
        <f>IF(D400="","",D400-H400)</f>
        <v/>
      </c>
      <c r="J400" s="13" t="n"/>
      <c r="K400" s="11" t="n"/>
      <c r="L400" s="11" t="n"/>
      <c r="M400" s="11" t="n"/>
      <c r="N400" s="14">
        <f>IF(N(D400)=0,"",I400/D400)</f>
        <v/>
      </c>
      <c r="O400" s="14">
        <f>IF(OR(N(I400)&lt;=0,J400="",K400=""),"",J400*K400/(I400*60))</f>
        <v/>
      </c>
      <c r="P400" s="14">
        <f>IF(OR(N(K400)=0,L400=""),"",L400/K400)</f>
        <v/>
      </c>
      <c r="Q400" s="15">
        <f>IF(OR(N400="",O400="",P400=""),"",N400*O400*P400)</f>
        <v/>
      </c>
      <c r="R400" s="16">
        <f>IF(OR(J400="",K400=""),"",J400*K400/60)</f>
        <v/>
      </c>
      <c r="S400" s="16">
        <f>IF(OR(J400="",L400=""),"",J400*L400/60)</f>
        <v/>
      </c>
      <c r="T400" s="17">
        <f>IF(A400="","",A400-WEEKDAY(A400,2)+1)</f>
        <v/>
      </c>
      <c r="U400" s="10" t="n"/>
    </row>
    <row r="401">
      <c r="A401" s="8" t="n"/>
      <c r="B401" s="9" t="n"/>
      <c r="C401" s="10" t="n"/>
      <c r="D401" s="11" t="n"/>
      <c r="E401" s="11" t="n"/>
      <c r="F401" s="11" t="n"/>
      <c r="G401" s="11" t="n"/>
      <c r="H401" s="12">
        <f>IF(D401="","",SUM(E401:G401))</f>
        <v/>
      </c>
      <c r="I401" s="12">
        <f>IF(D401="","",D401-H401)</f>
        <v/>
      </c>
      <c r="J401" s="13" t="n"/>
      <c r="K401" s="11" t="n"/>
      <c r="L401" s="11" t="n"/>
      <c r="M401" s="11" t="n"/>
      <c r="N401" s="14">
        <f>IF(N(D401)=0,"",I401/D401)</f>
        <v/>
      </c>
      <c r="O401" s="14">
        <f>IF(OR(N(I401)&lt;=0,J401="",K401=""),"",J401*K401/(I401*60))</f>
        <v/>
      </c>
      <c r="P401" s="14">
        <f>IF(OR(N(K401)=0,L401=""),"",L401/K401)</f>
        <v/>
      </c>
      <c r="Q401" s="15">
        <f>IF(OR(N401="",O401="",P401=""),"",N401*O401*P401)</f>
        <v/>
      </c>
      <c r="R401" s="16">
        <f>IF(OR(J401="",K401=""),"",J401*K401/60)</f>
        <v/>
      </c>
      <c r="S401" s="16">
        <f>IF(OR(J401="",L401=""),"",J401*L401/60)</f>
        <v/>
      </c>
      <c r="T401" s="17">
        <f>IF(A401="","",A401-WEEKDAY(A401,2)+1)</f>
        <v/>
      </c>
      <c r="U401" s="10" t="n"/>
    </row>
    <row r="402">
      <c r="A402" s="8" t="n"/>
      <c r="B402" s="9" t="n"/>
      <c r="C402" s="10" t="n"/>
      <c r="D402" s="11" t="n"/>
      <c r="E402" s="11" t="n"/>
      <c r="F402" s="11" t="n"/>
      <c r="G402" s="11" t="n"/>
      <c r="H402" s="12">
        <f>IF(D402="","",SUM(E402:G402))</f>
        <v/>
      </c>
      <c r="I402" s="12">
        <f>IF(D402="","",D402-H402)</f>
        <v/>
      </c>
      <c r="J402" s="13" t="n"/>
      <c r="K402" s="11" t="n"/>
      <c r="L402" s="11" t="n"/>
      <c r="M402" s="11" t="n"/>
      <c r="N402" s="14">
        <f>IF(N(D402)=0,"",I402/D402)</f>
        <v/>
      </c>
      <c r="O402" s="14">
        <f>IF(OR(N(I402)&lt;=0,J402="",K402=""),"",J402*K402/(I402*60))</f>
        <v/>
      </c>
      <c r="P402" s="14">
        <f>IF(OR(N(K402)=0,L402=""),"",L402/K402)</f>
        <v/>
      </c>
      <c r="Q402" s="15">
        <f>IF(OR(N402="",O402="",P402=""),"",N402*O402*P402)</f>
        <v/>
      </c>
      <c r="R402" s="16">
        <f>IF(OR(J402="",K402=""),"",J402*K402/60)</f>
        <v/>
      </c>
      <c r="S402" s="16">
        <f>IF(OR(J402="",L402=""),"",J402*L402/60)</f>
        <v/>
      </c>
      <c r="T402" s="17">
        <f>IF(A402="","",A402-WEEKDAY(A402,2)+1)</f>
        <v/>
      </c>
      <c r="U402" s="10" t="n"/>
    </row>
    <row r="403">
      <c r="A403" s="8" t="n"/>
      <c r="B403" s="9" t="n"/>
      <c r="C403" s="10" t="n"/>
      <c r="D403" s="11" t="n"/>
      <c r="E403" s="11" t="n"/>
      <c r="F403" s="11" t="n"/>
      <c r="G403" s="11" t="n"/>
      <c r="H403" s="12">
        <f>IF(D403="","",SUM(E403:G403))</f>
        <v/>
      </c>
      <c r="I403" s="12">
        <f>IF(D403="","",D403-H403)</f>
        <v/>
      </c>
      <c r="J403" s="13" t="n"/>
      <c r="K403" s="11" t="n"/>
      <c r="L403" s="11" t="n"/>
      <c r="M403" s="11" t="n"/>
      <c r="N403" s="14">
        <f>IF(N(D403)=0,"",I403/D403)</f>
        <v/>
      </c>
      <c r="O403" s="14">
        <f>IF(OR(N(I403)&lt;=0,J403="",K403=""),"",J403*K403/(I403*60))</f>
        <v/>
      </c>
      <c r="P403" s="14">
        <f>IF(OR(N(K403)=0,L403=""),"",L403/K403)</f>
        <v/>
      </c>
      <c r="Q403" s="15">
        <f>IF(OR(N403="",O403="",P403=""),"",N403*O403*P403)</f>
        <v/>
      </c>
      <c r="R403" s="16">
        <f>IF(OR(J403="",K403=""),"",J403*K403/60)</f>
        <v/>
      </c>
      <c r="S403" s="16">
        <f>IF(OR(J403="",L403=""),"",J403*L403/60)</f>
        <v/>
      </c>
      <c r="T403" s="17">
        <f>IF(A403="","",A403-WEEKDAY(A403,2)+1)</f>
        <v/>
      </c>
      <c r="U403" s="10" t="n"/>
    </row>
    <row r="404">
      <c r="A404" s="8" t="n"/>
      <c r="B404" s="9" t="n"/>
      <c r="C404" s="10" t="n"/>
      <c r="D404" s="11" t="n"/>
      <c r="E404" s="11" t="n"/>
      <c r="F404" s="11" t="n"/>
      <c r="G404" s="11" t="n"/>
      <c r="H404" s="12">
        <f>IF(D404="","",SUM(E404:G404))</f>
        <v/>
      </c>
      <c r="I404" s="12">
        <f>IF(D404="","",D404-H404)</f>
        <v/>
      </c>
      <c r="J404" s="13" t="n"/>
      <c r="K404" s="11" t="n"/>
      <c r="L404" s="11" t="n"/>
      <c r="M404" s="11" t="n"/>
      <c r="N404" s="14">
        <f>IF(N(D404)=0,"",I404/D404)</f>
        <v/>
      </c>
      <c r="O404" s="14">
        <f>IF(OR(N(I404)&lt;=0,J404="",K404=""),"",J404*K404/(I404*60))</f>
        <v/>
      </c>
      <c r="P404" s="14">
        <f>IF(OR(N(K404)=0,L404=""),"",L404/K404)</f>
        <v/>
      </c>
      <c r="Q404" s="15">
        <f>IF(OR(N404="",O404="",P404=""),"",N404*O404*P404)</f>
        <v/>
      </c>
      <c r="R404" s="16">
        <f>IF(OR(J404="",K404=""),"",J404*K404/60)</f>
        <v/>
      </c>
      <c r="S404" s="16">
        <f>IF(OR(J404="",L404=""),"",J404*L404/60)</f>
        <v/>
      </c>
      <c r="T404" s="17">
        <f>IF(A404="","",A404-WEEKDAY(A404,2)+1)</f>
        <v/>
      </c>
      <c r="U404" s="10" t="n"/>
    </row>
    <row r="405">
      <c r="A405" s="8" t="n"/>
      <c r="B405" s="9" t="n"/>
      <c r="C405" s="10" t="n"/>
      <c r="D405" s="11" t="n"/>
      <c r="E405" s="11" t="n"/>
      <c r="F405" s="11" t="n"/>
      <c r="G405" s="11" t="n"/>
      <c r="H405" s="12">
        <f>IF(D405="","",SUM(E405:G405))</f>
        <v/>
      </c>
      <c r="I405" s="12">
        <f>IF(D405="","",D405-H405)</f>
        <v/>
      </c>
      <c r="J405" s="13" t="n"/>
      <c r="K405" s="11" t="n"/>
      <c r="L405" s="11" t="n"/>
      <c r="M405" s="11" t="n"/>
      <c r="N405" s="14">
        <f>IF(N(D405)=0,"",I405/D405)</f>
        <v/>
      </c>
      <c r="O405" s="14">
        <f>IF(OR(N(I405)&lt;=0,J405="",K405=""),"",J405*K405/(I405*60))</f>
        <v/>
      </c>
      <c r="P405" s="14">
        <f>IF(OR(N(K405)=0,L405=""),"",L405/K405)</f>
        <v/>
      </c>
      <c r="Q405" s="15">
        <f>IF(OR(N405="",O405="",P405=""),"",N405*O405*P405)</f>
        <v/>
      </c>
      <c r="R405" s="16">
        <f>IF(OR(J405="",K405=""),"",J405*K405/60)</f>
        <v/>
      </c>
      <c r="S405" s="16">
        <f>IF(OR(J405="",L405=""),"",J405*L405/60)</f>
        <v/>
      </c>
      <c r="T405" s="17">
        <f>IF(A405="","",A405-WEEKDAY(A405,2)+1)</f>
        <v/>
      </c>
      <c r="U405" s="10" t="n"/>
    </row>
    <row r="406">
      <c r="A406" s="8" t="n"/>
      <c r="B406" s="9" t="n"/>
      <c r="C406" s="10" t="n"/>
      <c r="D406" s="11" t="n"/>
      <c r="E406" s="11" t="n"/>
      <c r="F406" s="11" t="n"/>
      <c r="G406" s="11" t="n"/>
      <c r="H406" s="12">
        <f>IF(D406="","",SUM(E406:G406))</f>
        <v/>
      </c>
      <c r="I406" s="12">
        <f>IF(D406="","",D406-H406)</f>
        <v/>
      </c>
      <c r="J406" s="13" t="n"/>
      <c r="K406" s="11" t="n"/>
      <c r="L406" s="11" t="n"/>
      <c r="M406" s="11" t="n"/>
      <c r="N406" s="14">
        <f>IF(N(D406)=0,"",I406/D406)</f>
        <v/>
      </c>
      <c r="O406" s="14">
        <f>IF(OR(N(I406)&lt;=0,J406="",K406=""),"",J406*K406/(I406*60))</f>
        <v/>
      </c>
      <c r="P406" s="14">
        <f>IF(OR(N(K406)=0,L406=""),"",L406/K406)</f>
        <v/>
      </c>
      <c r="Q406" s="15">
        <f>IF(OR(N406="",O406="",P406=""),"",N406*O406*P406)</f>
        <v/>
      </c>
      <c r="R406" s="16">
        <f>IF(OR(J406="",K406=""),"",J406*K406/60)</f>
        <v/>
      </c>
      <c r="S406" s="16">
        <f>IF(OR(J406="",L406=""),"",J406*L406/60)</f>
        <v/>
      </c>
      <c r="T406" s="17">
        <f>IF(A406="","",A406-WEEKDAY(A406,2)+1)</f>
        <v/>
      </c>
      <c r="U406" s="10" t="n"/>
    </row>
    <row r="407">
      <c r="A407" s="8" t="n"/>
      <c r="B407" s="9" t="n"/>
      <c r="C407" s="10" t="n"/>
      <c r="D407" s="11" t="n"/>
      <c r="E407" s="11" t="n"/>
      <c r="F407" s="11" t="n"/>
      <c r="G407" s="11" t="n"/>
      <c r="H407" s="12">
        <f>IF(D407="","",SUM(E407:G407))</f>
        <v/>
      </c>
      <c r="I407" s="12">
        <f>IF(D407="","",D407-H407)</f>
        <v/>
      </c>
      <c r="J407" s="13" t="n"/>
      <c r="K407" s="11" t="n"/>
      <c r="L407" s="11" t="n"/>
      <c r="M407" s="11" t="n"/>
      <c r="N407" s="14">
        <f>IF(N(D407)=0,"",I407/D407)</f>
        <v/>
      </c>
      <c r="O407" s="14">
        <f>IF(OR(N(I407)&lt;=0,J407="",K407=""),"",J407*K407/(I407*60))</f>
        <v/>
      </c>
      <c r="P407" s="14">
        <f>IF(OR(N(K407)=0,L407=""),"",L407/K407)</f>
        <v/>
      </c>
      <c r="Q407" s="15">
        <f>IF(OR(N407="",O407="",P407=""),"",N407*O407*P407)</f>
        <v/>
      </c>
      <c r="R407" s="16">
        <f>IF(OR(J407="",K407=""),"",J407*K407/60)</f>
        <v/>
      </c>
      <c r="S407" s="16">
        <f>IF(OR(J407="",L407=""),"",J407*L407/60)</f>
        <v/>
      </c>
      <c r="T407" s="17">
        <f>IF(A407="","",A407-WEEKDAY(A407,2)+1)</f>
        <v/>
      </c>
      <c r="U407" s="10" t="n"/>
    </row>
    <row r="408">
      <c r="A408" s="8" t="n"/>
      <c r="B408" s="9" t="n"/>
      <c r="C408" s="10" t="n"/>
      <c r="D408" s="11" t="n"/>
      <c r="E408" s="11" t="n"/>
      <c r="F408" s="11" t="n"/>
      <c r="G408" s="11" t="n"/>
      <c r="H408" s="12">
        <f>IF(D408="","",SUM(E408:G408))</f>
        <v/>
      </c>
      <c r="I408" s="12">
        <f>IF(D408="","",D408-H408)</f>
        <v/>
      </c>
      <c r="J408" s="13" t="n"/>
      <c r="K408" s="11" t="n"/>
      <c r="L408" s="11" t="n"/>
      <c r="M408" s="11" t="n"/>
      <c r="N408" s="14">
        <f>IF(N(D408)=0,"",I408/D408)</f>
        <v/>
      </c>
      <c r="O408" s="14">
        <f>IF(OR(N(I408)&lt;=0,J408="",K408=""),"",J408*K408/(I408*60))</f>
        <v/>
      </c>
      <c r="P408" s="14">
        <f>IF(OR(N(K408)=0,L408=""),"",L408/K408)</f>
        <v/>
      </c>
      <c r="Q408" s="15">
        <f>IF(OR(N408="",O408="",P408=""),"",N408*O408*P408)</f>
        <v/>
      </c>
      <c r="R408" s="16">
        <f>IF(OR(J408="",K408=""),"",J408*K408/60)</f>
        <v/>
      </c>
      <c r="S408" s="16">
        <f>IF(OR(J408="",L408=""),"",J408*L408/60)</f>
        <v/>
      </c>
      <c r="T408" s="17">
        <f>IF(A408="","",A408-WEEKDAY(A408,2)+1)</f>
        <v/>
      </c>
      <c r="U408" s="10" t="n"/>
    </row>
    <row r="409">
      <c r="A409" s="8" t="n"/>
      <c r="B409" s="9" t="n"/>
      <c r="C409" s="10" t="n"/>
      <c r="D409" s="11" t="n"/>
      <c r="E409" s="11" t="n"/>
      <c r="F409" s="11" t="n"/>
      <c r="G409" s="11" t="n"/>
      <c r="H409" s="12">
        <f>IF(D409="","",SUM(E409:G409))</f>
        <v/>
      </c>
      <c r="I409" s="12">
        <f>IF(D409="","",D409-H409)</f>
        <v/>
      </c>
      <c r="J409" s="13" t="n"/>
      <c r="K409" s="11" t="n"/>
      <c r="L409" s="11" t="n"/>
      <c r="M409" s="11" t="n"/>
      <c r="N409" s="14">
        <f>IF(N(D409)=0,"",I409/D409)</f>
        <v/>
      </c>
      <c r="O409" s="14">
        <f>IF(OR(N(I409)&lt;=0,J409="",K409=""),"",J409*K409/(I409*60))</f>
        <v/>
      </c>
      <c r="P409" s="14">
        <f>IF(OR(N(K409)=0,L409=""),"",L409/K409)</f>
        <v/>
      </c>
      <c r="Q409" s="15">
        <f>IF(OR(N409="",O409="",P409=""),"",N409*O409*P409)</f>
        <v/>
      </c>
      <c r="R409" s="16">
        <f>IF(OR(J409="",K409=""),"",J409*K409/60)</f>
        <v/>
      </c>
      <c r="S409" s="16">
        <f>IF(OR(J409="",L409=""),"",J409*L409/60)</f>
        <v/>
      </c>
      <c r="T409" s="17">
        <f>IF(A409="","",A409-WEEKDAY(A409,2)+1)</f>
        <v/>
      </c>
      <c r="U409" s="10" t="n"/>
    </row>
    <row r="410">
      <c r="A410" s="8" t="n"/>
      <c r="B410" s="9" t="n"/>
      <c r="C410" s="10" t="n"/>
      <c r="D410" s="11" t="n"/>
      <c r="E410" s="11" t="n"/>
      <c r="F410" s="11" t="n"/>
      <c r="G410" s="11" t="n"/>
      <c r="H410" s="12">
        <f>IF(D410="","",SUM(E410:G410))</f>
        <v/>
      </c>
      <c r="I410" s="12">
        <f>IF(D410="","",D410-H410)</f>
        <v/>
      </c>
      <c r="J410" s="13" t="n"/>
      <c r="K410" s="11" t="n"/>
      <c r="L410" s="11" t="n"/>
      <c r="M410" s="11" t="n"/>
      <c r="N410" s="14">
        <f>IF(N(D410)=0,"",I410/D410)</f>
        <v/>
      </c>
      <c r="O410" s="14">
        <f>IF(OR(N(I410)&lt;=0,J410="",K410=""),"",J410*K410/(I410*60))</f>
        <v/>
      </c>
      <c r="P410" s="14">
        <f>IF(OR(N(K410)=0,L410=""),"",L410/K410)</f>
        <v/>
      </c>
      <c r="Q410" s="15">
        <f>IF(OR(N410="",O410="",P410=""),"",N410*O410*P410)</f>
        <v/>
      </c>
      <c r="R410" s="16">
        <f>IF(OR(J410="",K410=""),"",J410*K410/60)</f>
        <v/>
      </c>
      <c r="S410" s="16">
        <f>IF(OR(J410="",L410=""),"",J410*L410/60)</f>
        <v/>
      </c>
      <c r="T410" s="17">
        <f>IF(A410="","",A410-WEEKDAY(A410,2)+1)</f>
        <v/>
      </c>
      <c r="U410" s="10" t="n"/>
    </row>
    <row r="411">
      <c r="A411" s="8" t="n"/>
      <c r="B411" s="9" t="n"/>
      <c r="C411" s="10" t="n"/>
      <c r="D411" s="11" t="n"/>
      <c r="E411" s="11" t="n"/>
      <c r="F411" s="11" t="n"/>
      <c r="G411" s="11" t="n"/>
      <c r="H411" s="12">
        <f>IF(D411="","",SUM(E411:G411))</f>
        <v/>
      </c>
      <c r="I411" s="12">
        <f>IF(D411="","",D411-H411)</f>
        <v/>
      </c>
      <c r="J411" s="13" t="n"/>
      <c r="K411" s="11" t="n"/>
      <c r="L411" s="11" t="n"/>
      <c r="M411" s="11" t="n"/>
      <c r="N411" s="14">
        <f>IF(N(D411)=0,"",I411/D411)</f>
        <v/>
      </c>
      <c r="O411" s="14">
        <f>IF(OR(N(I411)&lt;=0,J411="",K411=""),"",J411*K411/(I411*60))</f>
        <v/>
      </c>
      <c r="P411" s="14">
        <f>IF(OR(N(K411)=0,L411=""),"",L411/K411)</f>
        <v/>
      </c>
      <c r="Q411" s="15">
        <f>IF(OR(N411="",O411="",P411=""),"",N411*O411*P411)</f>
        <v/>
      </c>
      <c r="R411" s="16">
        <f>IF(OR(J411="",K411=""),"",J411*K411/60)</f>
        <v/>
      </c>
      <c r="S411" s="16">
        <f>IF(OR(J411="",L411=""),"",J411*L411/60)</f>
        <v/>
      </c>
      <c r="T411" s="17">
        <f>IF(A411="","",A411-WEEKDAY(A411,2)+1)</f>
        <v/>
      </c>
      <c r="U411" s="10" t="n"/>
    </row>
    <row r="412">
      <c r="A412" s="8" t="n"/>
      <c r="B412" s="9" t="n"/>
      <c r="C412" s="10" t="n"/>
      <c r="D412" s="11" t="n"/>
      <c r="E412" s="11" t="n"/>
      <c r="F412" s="11" t="n"/>
      <c r="G412" s="11" t="n"/>
      <c r="H412" s="12">
        <f>IF(D412="","",SUM(E412:G412))</f>
        <v/>
      </c>
      <c r="I412" s="12">
        <f>IF(D412="","",D412-H412)</f>
        <v/>
      </c>
      <c r="J412" s="13" t="n"/>
      <c r="K412" s="11" t="n"/>
      <c r="L412" s="11" t="n"/>
      <c r="M412" s="11" t="n"/>
      <c r="N412" s="14">
        <f>IF(N(D412)=0,"",I412/D412)</f>
        <v/>
      </c>
      <c r="O412" s="14">
        <f>IF(OR(N(I412)&lt;=0,J412="",K412=""),"",J412*K412/(I412*60))</f>
        <v/>
      </c>
      <c r="P412" s="14">
        <f>IF(OR(N(K412)=0,L412=""),"",L412/K412)</f>
        <v/>
      </c>
      <c r="Q412" s="15">
        <f>IF(OR(N412="",O412="",P412=""),"",N412*O412*P412)</f>
        <v/>
      </c>
      <c r="R412" s="16">
        <f>IF(OR(J412="",K412=""),"",J412*K412/60)</f>
        <v/>
      </c>
      <c r="S412" s="16">
        <f>IF(OR(J412="",L412=""),"",J412*L412/60)</f>
        <v/>
      </c>
      <c r="T412" s="17">
        <f>IF(A412="","",A412-WEEKDAY(A412,2)+1)</f>
        <v/>
      </c>
      <c r="U412" s="10" t="n"/>
    </row>
    <row r="413">
      <c r="A413" s="8" t="n"/>
      <c r="B413" s="9" t="n"/>
      <c r="C413" s="10" t="n"/>
      <c r="D413" s="11" t="n"/>
      <c r="E413" s="11" t="n"/>
      <c r="F413" s="11" t="n"/>
      <c r="G413" s="11" t="n"/>
      <c r="H413" s="12">
        <f>IF(D413="","",SUM(E413:G413))</f>
        <v/>
      </c>
      <c r="I413" s="12">
        <f>IF(D413="","",D413-H413)</f>
        <v/>
      </c>
      <c r="J413" s="13" t="n"/>
      <c r="K413" s="11" t="n"/>
      <c r="L413" s="11" t="n"/>
      <c r="M413" s="11" t="n"/>
      <c r="N413" s="14">
        <f>IF(N(D413)=0,"",I413/D413)</f>
        <v/>
      </c>
      <c r="O413" s="14">
        <f>IF(OR(N(I413)&lt;=0,J413="",K413=""),"",J413*K413/(I413*60))</f>
        <v/>
      </c>
      <c r="P413" s="14">
        <f>IF(OR(N(K413)=0,L413=""),"",L413/K413)</f>
        <v/>
      </c>
      <c r="Q413" s="15">
        <f>IF(OR(N413="",O413="",P413=""),"",N413*O413*P413)</f>
        <v/>
      </c>
      <c r="R413" s="16">
        <f>IF(OR(J413="",K413=""),"",J413*K413/60)</f>
        <v/>
      </c>
      <c r="S413" s="16">
        <f>IF(OR(J413="",L413=""),"",J413*L413/60)</f>
        <v/>
      </c>
      <c r="T413" s="17">
        <f>IF(A413="","",A413-WEEKDAY(A413,2)+1)</f>
        <v/>
      </c>
      <c r="U413" s="10" t="n"/>
    </row>
    <row r="414">
      <c r="A414" s="8" t="n"/>
      <c r="B414" s="9" t="n"/>
      <c r="C414" s="10" t="n"/>
      <c r="D414" s="11" t="n"/>
      <c r="E414" s="11" t="n"/>
      <c r="F414" s="11" t="n"/>
      <c r="G414" s="11" t="n"/>
      <c r="H414" s="12">
        <f>IF(D414="","",SUM(E414:G414))</f>
        <v/>
      </c>
      <c r="I414" s="12">
        <f>IF(D414="","",D414-H414)</f>
        <v/>
      </c>
      <c r="J414" s="13" t="n"/>
      <c r="K414" s="11" t="n"/>
      <c r="L414" s="11" t="n"/>
      <c r="M414" s="11" t="n"/>
      <c r="N414" s="14">
        <f>IF(N(D414)=0,"",I414/D414)</f>
        <v/>
      </c>
      <c r="O414" s="14">
        <f>IF(OR(N(I414)&lt;=0,J414="",K414=""),"",J414*K414/(I414*60))</f>
        <v/>
      </c>
      <c r="P414" s="14">
        <f>IF(OR(N(K414)=0,L414=""),"",L414/K414)</f>
        <v/>
      </c>
      <c r="Q414" s="15">
        <f>IF(OR(N414="",O414="",P414=""),"",N414*O414*P414)</f>
        <v/>
      </c>
      <c r="R414" s="16">
        <f>IF(OR(J414="",K414=""),"",J414*K414/60)</f>
        <v/>
      </c>
      <c r="S414" s="16">
        <f>IF(OR(J414="",L414=""),"",J414*L414/60)</f>
        <v/>
      </c>
      <c r="T414" s="17">
        <f>IF(A414="","",A414-WEEKDAY(A414,2)+1)</f>
        <v/>
      </c>
      <c r="U414" s="10" t="n"/>
    </row>
    <row r="415">
      <c r="A415" s="8" t="n"/>
      <c r="B415" s="9" t="n"/>
      <c r="C415" s="10" t="n"/>
      <c r="D415" s="11" t="n"/>
      <c r="E415" s="11" t="n"/>
      <c r="F415" s="11" t="n"/>
      <c r="G415" s="11" t="n"/>
      <c r="H415" s="12">
        <f>IF(D415="","",SUM(E415:G415))</f>
        <v/>
      </c>
      <c r="I415" s="12">
        <f>IF(D415="","",D415-H415)</f>
        <v/>
      </c>
      <c r="J415" s="13" t="n"/>
      <c r="K415" s="11" t="n"/>
      <c r="L415" s="11" t="n"/>
      <c r="M415" s="11" t="n"/>
      <c r="N415" s="14">
        <f>IF(N(D415)=0,"",I415/D415)</f>
        <v/>
      </c>
      <c r="O415" s="14">
        <f>IF(OR(N(I415)&lt;=0,J415="",K415=""),"",J415*K415/(I415*60))</f>
        <v/>
      </c>
      <c r="P415" s="14">
        <f>IF(OR(N(K415)=0,L415=""),"",L415/K415)</f>
        <v/>
      </c>
      <c r="Q415" s="15">
        <f>IF(OR(N415="",O415="",P415=""),"",N415*O415*P415)</f>
        <v/>
      </c>
      <c r="R415" s="16">
        <f>IF(OR(J415="",K415=""),"",J415*K415/60)</f>
        <v/>
      </c>
      <c r="S415" s="16">
        <f>IF(OR(J415="",L415=""),"",J415*L415/60)</f>
        <v/>
      </c>
      <c r="T415" s="17">
        <f>IF(A415="","",A415-WEEKDAY(A415,2)+1)</f>
        <v/>
      </c>
      <c r="U415" s="10" t="n"/>
    </row>
    <row r="416">
      <c r="A416" s="8" t="n"/>
      <c r="B416" s="9" t="n"/>
      <c r="C416" s="10" t="n"/>
      <c r="D416" s="11" t="n"/>
      <c r="E416" s="11" t="n"/>
      <c r="F416" s="11" t="n"/>
      <c r="G416" s="11" t="n"/>
      <c r="H416" s="12">
        <f>IF(D416="","",SUM(E416:G416))</f>
        <v/>
      </c>
      <c r="I416" s="12">
        <f>IF(D416="","",D416-H416)</f>
        <v/>
      </c>
      <c r="J416" s="13" t="n"/>
      <c r="K416" s="11" t="n"/>
      <c r="L416" s="11" t="n"/>
      <c r="M416" s="11" t="n"/>
      <c r="N416" s="14">
        <f>IF(N(D416)=0,"",I416/D416)</f>
        <v/>
      </c>
      <c r="O416" s="14">
        <f>IF(OR(N(I416)&lt;=0,J416="",K416=""),"",J416*K416/(I416*60))</f>
        <v/>
      </c>
      <c r="P416" s="14">
        <f>IF(OR(N(K416)=0,L416=""),"",L416/K416)</f>
        <v/>
      </c>
      <c r="Q416" s="15">
        <f>IF(OR(N416="",O416="",P416=""),"",N416*O416*P416)</f>
        <v/>
      </c>
      <c r="R416" s="16">
        <f>IF(OR(J416="",K416=""),"",J416*K416/60)</f>
        <v/>
      </c>
      <c r="S416" s="16">
        <f>IF(OR(J416="",L416=""),"",J416*L416/60)</f>
        <v/>
      </c>
      <c r="T416" s="17">
        <f>IF(A416="","",A416-WEEKDAY(A416,2)+1)</f>
        <v/>
      </c>
      <c r="U416" s="10" t="n"/>
    </row>
    <row r="417">
      <c r="A417" s="8" t="n"/>
      <c r="B417" s="9" t="n"/>
      <c r="C417" s="10" t="n"/>
      <c r="D417" s="11" t="n"/>
      <c r="E417" s="11" t="n"/>
      <c r="F417" s="11" t="n"/>
      <c r="G417" s="11" t="n"/>
      <c r="H417" s="12">
        <f>IF(D417="","",SUM(E417:G417))</f>
        <v/>
      </c>
      <c r="I417" s="12">
        <f>IF(D417="","",D417-H417)</f>
        <v/>
      </c>
      <c r="J417" s="13" t="n"/>
      <c r="K417" s="11" t="n"/>
      <c r="L417" s="11" t="n"/>
      <c r="M417" s="11" t="n"/>
      <c r="N417" s="14">
        <f>IF(N(D417)=0,"",I417/D417)</f>
        <v/>
      </c>
      <c r="O417" s="14">
        <f>IF(OR(N(I417)&lt;=0,J417="",K417=""),"",J417*K417/(I417*60))</f>
        <v/>
      </c>
      <c r="P417" s="14">
        <f>IF(OR(N(K417)=0,L417=""),"",L417/K417)</f>
        <v/>
      </c>
      <c r="Q417" s="15">
        <f>IF(OR(N417="",O417="",P417=""),"",N417*O417*P417)</f>
        <v/>
      </c>
      <c r="R417" s="16">
        <f>IF(OR(J417="",K417=""),"",J417*K417/60)</f>
        <v/>
      </c>
      <c r="S417" s="16">
        <f>IF(OR(J417="",L417=""),"",J417*L417/60)</f>
        <v/>
      </c>
      <c r="T417" s="17">
        <f>IF(A417="","",A417-WEEKDAY(A417,2)+1)</f>
        <v/>
      </c>
      <c r="U417" s="10" t="n"/>
    </row>
    <row r="418">
      <c r="A418" s="8" t="n"/>
      <c r="B418" s="9" t="n"/>
      <c r="C418" s="10" t="n"/>
      <c r="D418" s="11" t="n"/>
      <c r="E418" s="11" t="n"/>
      <c r="F418" s="11" t="n"/>
      <c r="G418" s="11" t="n"/>
      <c r="H418" s="12">
        <f>IF(D418="","",SUM(E418:G418))</f>
        <v/>
      </c>
      <c r="I418" s="12">
        <f>IF(D418="","",D418-H418)</f>
        <v/>
      </c>
      <c r="J418" s="13" t="n"/>
      <c r="K418" s="11" t="n"/>
      <c r="L418" s="11" t="n"/>
      <c r="M418" s="11" t="n"/>
      <c r="N418" s="14">
        <f>IF(N(D418)=0,"",I418/D418)</f>
        <v/>
      </c>
      <c r="O418" s="14">
        <f>IF(OR(N(I418)&lt;=0,J418="",K418=""),"",J418*K418/(I418*60))</f>
        <v/>
      </c>
      <c r="P418" s="14">
        <f>IF(OR(N(K418)=0,L418=""),"",L418/K418)</f>
        <v/>
      </c>
      <c r="Q418" s="15">
        <f>IF(OR(N418="",O418="",P418=""),"",N418*O418*P418)</f>
        <v/>
      </c>
      <c r="R418" s="16">
        <f>IF(OR(J418="",K418=""),"",J418*K418/60)</f>
        <v/>
      </c>
      <c r="S418" s="16">
        <f>IF(OR(J418="",L418=""),"",J418*L418/60)</f>
        <v/>
      </c>
      <c r="T418" s="17">
        <f>IF(A418="","",A418-WEEKDAY(A418,2)+1)</f>
        <v/>
      </c>
      <c r="U418" s="10" t="n"/>
    </row>
    <row r="419">
      <c r="A419" s="8" t="n"/>
      <c r="B419" s="9" t="n"/>
      <c r="C419" s="10" t="n"/>
      <c r="D419" s="11" t="n"/>
      <c r="E419" s="11" t="n"/>
      <c r="F419" s="11" t="n"/>
      <c r="G419" s="11" t="n"/>
      <c r="H419" s="12">
        <f>IF(D419="","",SUM(E419:G419))</f>
        <v/>
      </c>
      <c r="I419" s="12">
        <f>IF(D419="","",D419-H419)</f>
        <v/>
      </c>
      <c r="J419" s="13" t="n"/>
      <c r="K419" s="11" t="n"/>
      <c r="L419" s="11" t="n"/>
      <c r="M419" s="11" t="n"/>
      <c r="N419" s="14">
        <f>IF(N(D419)=0,"",I419/D419)</f>
        <v/>
      </c>
      <c r="O419" s="14">
        <f>IF(OR(N(I419)&lt;=0,J419="",K419=""),"",J419*K419/(I419*60))</f>
        <v/>
      </c>
      <c r="P419" s="14">
        <f>IF(OR(N(K419)=0,L419=""),"",L419/K419)</f>
        <v/>
      </c>
      <c r="Q419" s="15">
        <f>IF(OR(N419="",O419="",P419=""),"",N419*O419*P419)</f>
        <v/>
      </c>
      <c r="R419" s="16">
        <f>IF(OR(J419="",K419=""),"",J419*K419/60)</f>
        <v/>
      </c>
      <c r="S419" s="16">
        <f>IF(OR(J419="",L419=""),"",J419*L419/60)</f>
        <v/>
      </c>
      <c r="T419" s="17">
        <f>IF(A419="","",A419-WEEKDAY(A419,2)+1)</f>
        <v/>
      </c>
      <c r="U419" s="10" t="n"/>
    </row>
    <row r="420">
      <c r="A420" s="8" t="n"/>
      <c r="B420" s="9" t="n"/>
      <c r="C420" s="10" t="n"/>
      <c r="D420" s="11" t="n"/>
      <c r="E420" s="11" t="n"/>
      <c r="F420" s="11" t="n"/>
      <c r="G420" s="11" t="n"/>
      <c r="H420" s="12">
        <f>IF(D420="","",SUM(E420:G420))</f>
        <v/>
      </c>
      <c r="I420" s="12">
        <f>IF(D420="","",D420-H420)</f>
        <v/>
      </c>
      <c r="J420" s="13" t="n"/>
      <c r="K420" s="11" t="n"/>
      <c r="L420" s="11" t="n"/>
      <c r="M420" s="11" t="n"/>
      <c r="N420" s="14">
        <f>IF(N(D420)=0,"",I420/D420)</f>
        <v/>
      </c>
      <c r="O420" s="14">
        <f>IF(OR(N(I420)&lt;=0,J420="",K420=""),"",J420*K420/(I420*60))</f>
        <v/>
      </c>
      <c r="P420" s="14">
        <f>IF(OR(N(K420)=0,L420=""),"",L420/K420)</f>
        <v/>
      </c>
      <c r="Q420" s="15">
        <f>IF(OR(N420="",O420="",P420=""),"",N420*O420*P420)</f>
        <v/>
      </c>
      <c r="R420" s="16">
        <f>IF(OR(J420="",K420=""),"",J420*K420/60)</f>
        <v/>
      </c>
      <c r="S420" s="16">
        <f>IF(OR(J420="",L420=""),"",J420*L420/60)</f>
        <v/>
      </c>
      <c r="T420" s="17">
        <f>IF(A420="","",A420-WEEKDAY(A420,2)+1)</f>
        <v/>
      </c>
      <c r="U420" s="10" t="n"/>
    </row>
    <row r="421">
      <c r="A421" s="8" t="n"/>
      <c r="B421" s="9" t="n"/>
      <c r="C421" s="10" t="n"/>
      <c r="D421" s="11" t="n"/>
      <c r="E421" s="11" t="n"/>
      <c r="F421" s="11" t="n"/>
      <c r="G421" s="11" t="n"/>
      <c r="H421" s="12">
        <f>IF(D421="","",SUM(E421:G421))</f>
        <v/>
      </c>
      <c r="I421" s="12">
        <f>IF(D421="","",D421-H421)</f>
        <v/>
      </c>
      <c r="J421" s="13" t="n"/>
      <c r="K421" s="11" t="n"/>
      <c r="L421" s="11" t="n"/>
      <c r="M421" s="11" t="n"/>
      <c r="N421" s="14">
        <f>IF(N(D421)=0,"",I421/D421)</f>
        <v/>
      </c>
      <c r="O421" s="14">
        <f>IF(OR(N(I421)&lt;=0,J421="",K421=""),"",J421*K421/(I421*60))</f>
        <v/>
      </c>
      <c r="P421" s="14">
        <f>IF(OR(N(K421)=0,L421=""),"",L421/K421)</f>
        <v/>
      </c>
      <c r="Q421" s="15">
        <f>IF(OR(N421="",O421="",P421=""),"",N421*O421*P421)</f>
        <v/>
      </c>
      <c r="R421" s="16">
        <f>IF(OR(J421="",K421=""),"",J421*K421/60)</f>
        <v/>
      </c>
      <c r="S421" s="16">
        <f>IF(OR(J421="",L421=""),"",J421*L421/60)</f>
        <v/>
      </c>
      <c r="T421" s="17">
        <f>IF(A421="","",A421-WEEKDAY(A421,2)+1)</f>
        <v/>
      </c>
      <c r="U421" s="10" t="n"/>
    </row>
    <row r="422">
      <c r="A422" s="8" t="n"/>
      <c r="B422" s="9" t="n"/>
      <c r="C422" s="10" t="n"/>
      <c r="D422" s="11" t="n"/>
      <c r="E422" s="11" t="n"/>
      <c r="F422" s="11" t="n"/>
      <c r="G422" s="11" t="n"/>
      <c r="H422" s="12">
        <f>IF(D422="","",SUM(E422:G422))</f>
        <v/>
      </c>
      <c r="I422" s="12">
        <f>IF(D422="","",D422-H422)</f>
        <v/>
      </c>
      <c r="J422" s="13" t="n"/>
      <c r="K422" s="11" t="n"/>
      <c r="L422" s="11" t="n"/>
      <c r="M422" s="11" t="n"/>
      <c r="N422" s="14">
        <f>IF(N(D422)=0,"",I422/D422)</f>
        <v/>
      </c>
      <c r="O422" s="14">
        <f>IF(OR(N(I422)&lt;=0,J422="",K422=""),"",J422*K422/(I422*60))</f>
        <v/>
      </c>
      <c r="P422" s="14">
        <f>IF(OR(N(K422)=0,L422=""),"",L422/K422)</f>
        <v/>
      </c>
      <c r="Q422" s="15">
        <f>IF(OR(N422="",O422="",P422=""),"",N422*O422*P422)</f>
        <v/>
      </c>
      <c r="R422" s="16">
        <f>IF(OR(J422="",K422=""),"",J422*K422/60)</f>
        <v/>
      </c>
      <c r="S422" s="16">
        <f>IF(OR(J422="",L422=""),"",J422*L422/60)</f>
        <v/>
      </c>
      <c r="T422" s="17">
        <f>IF(A422="","",A422-WEEKDAY(A422,2)+1)</f>
        <v/>
      </c>
      <c r="U422" s="10" t="n"/>
    </row>
    <row r="423">
      <c r="A423" s="8" t="n"/>
      <c r="B423" s="9" t="n"/>
      <c r="C423" s="10" t="n"/>
      <c r="D423" s="11" t="n"/>
      <c r="E423" s="11" t="n"/>
      <c r="F423" s="11" t="n"/>
      <c r="G423" s="11" t="n"/>
      <c r="H423" s="12">
        <f>IF(D423="","",SUM(E423:G423))</f>
        <v/>
      </c>
      <c r="I423" s="12">
        <f>IF(D423="","",D423-H423)</f>
        <v/>
      </c>
      <c r="J423" s="13" t="n"/>
      <c r="K423" s="11" t="n"/>
      <c r="L423" s="11" t="n"/>
      <c r="M423" s="11" t="n"/>
      <c r="N423" s="14">
        <f>IF(N(D423)=0,"",I423/D423)</f>
        <v/>
      </c>
      <c r="O423" s="14">
        <f>IF(OR(N(I423)&lt;=0,J423="",K423=""),"",J423*K423/(I423*60))</f>
        <v/>
      </c>
      <c r="P423" s="14">
        <f>IF(OR(N(K423)=0,L423=""),"",L423/K423)</f>
        <v/>
      </c>
      <c r="Q423" s="15">
        <f>IF(OR(N423="",O423="",P423=""),"",N423*O423*P423)</f>
        <v/>
      </c>
      <c r="R423" s="16">
        <f>IF(OR(J423="",K423=""),"",J423*K423/60)</f>
        <v/>
      </c>
      <c r="S423" s="16">
        <f>IF(OR(J423="",L423=""),"",J423*L423/60)</f>
        <v/>
      </c>
      <c r="T423" s="17">
        <f>IF(A423="","",A423-WEEKDAY(A423,2)+1)</f>
        <v/>
      </c>
      <c r="U423" s="10" t="n"/>
    </row>
    <row r="424">
      <c r="A424" s="8" t="n"/>
      <c r="B424" s="9" t="n"/>
      <c r="C424" s="10" t="n"/>
      <c r="D424" s="11" t="n"/>
      <c r="E424" s="11" t="n"/>
      <c r="F424" s="11" t="n"/>
      <c r="G424" s="11" t="n"/>
      <c r="H424" s="12">
        <f>IF(D424="","",SUM(E424:G424))</f>
        <v/>
      </c>
      <c r="I424" s="12">
        <f>IF(D424="","",D424-H424)</f>
        <v/>
      </c>
      <c r="J424" s="13" t="n"/>
      <c r="K424" s="11" t="n"/>
      <c r="L424" s="11" t="n"/>
      <c r="M424" s="11" t="n"/>
      <c r="N424" s="14">
        <f>IF(N(D424)=0,"",I424/D424)</f>
        <v/>
      </c>
      <c r="O424" s="14">
        <f>IF(OR(N(I424)&lt;=0,J424="",K424=""),"",J424*K424/(I424*60))</f>
        <v/>
      </c>
      <c r="P424" s="14">
        <f>IF(OR(N(K424)=0,L424=""),"",L424/K424)</f>
        <v/>
      </c>
      <c r="Q424" s="15">
        <f>IF(OR(N424="",O424="",P424=""),"",N424*O424*P424)</f>
        <v/>
      </c>
      <c r="R424" s="16">
        <f>IF(OR(J424="",K424=""),"",J424*K424/60)</f>
        <v/>
      </c>
      <c r="S424" s="16">
        <f>IF(OR(J424="",L424=""),"",J424*L424/60)</f>
        <v/>
      </c>
      <c r="T424" s="17">
        <f>IF(A424="","",A424-WEEKDAY(A424,2)+1)</f>
        <v/>
      </c>
      <c r="U424" s="10" t="n"/>
    </row>
    <row r="425">
      <c r="A425" s="8" t="n"/>
      <c r="B425" s="9" t="n"/>
      <c r="C425" s="10" t="n"/>
      <c r="D425" s="11" t="n"/>
      <c r="E425" s="11" t="n"/>
      <c r="F425" s="11" t="n"/>
      <c r="G425" s="11" t="n"/>
      <c r="H425" s="12">
        <f>IF(D425="","",SUM(E425:G425))</f>
        <v/>
      </c>
      <c r="I425" s="12">
        <f>IF(D425="","",D425-H425)</f>
        <v/>
      </c>
      <c r="J425" s="13" t="n"/>
      <c r="K425" s="11" t="n"/>
      <c r="L425" s="11" t="n"/>
      <c r="M425" s="11" t="n"/>
      <c r="N425" s="14">
        <f>IF(N(D425)=0,"",I425/D425)</f>
        <v/>
      </c>
      <c r="O425" s="14">
        <f>IF(OR(N(I425)&lt;=0,J425="",K425=""),"",J425*K425/(I425*60))</f>
        <v/>
      </c>
      <c r="P425" s="14">
        <f>IF(OR(N(K425)=0,L425=""),"",L425/K425)</f>
        <v/>
      </c>
      <c r="Q425" s="15">
        <f>IF(OR(N425="",O425="",P425=""),"",N425*O425*P425)</f>
        <v/>
      </c>
      <c r="R425" s="16">
        <f>IF(OR(J425="",K425=""),"",J425*K425/60)</f>
        <v/>
      </c>
      <c r="S425" s="16">
        <f>IF(OR(J425="",L425=""),"",J425*L425/60)</f>
        <v/>
      </c>
      <c r="T425" s="17">
        <f>IF(A425="","",A425-WEEKDAY(A425,2)+1)</f>
        <v/>
      </c>
      <c r="U425" s="10" t="n"/>
    </row>
    <row r="426">
      <c r="A426" s="8" t="n"/>
      <c r="B426" s="9" t="n"/>
      <c r="C426" s="10" t="n"/>
      <c r="D426" s="11" t="n"/>
      <c r="E426" s="11" t="n"/>
      <c r="F426" s="11" t="n"/>
      <c r="G426" s="11" t="n"/>
      <c r="H426" s="12">
        <f>IF(D426="","",SUM(E426:G426))</f>
        <v/>
      </c>
      <c r="I426" s="12">
        <f>IF(D426="","",D426-H426)</f>
        <v/>
      </c>
      <c r="J426" s="13" t="n"/>
      <c r="K426" s="11" t="n"/>
      <c r="L426" s="11" t="n"/>
      <c r="M426" s="11" t="n"/>
      <c r="N426" s="14">
        <f>IF(N(D426)=0,"",I426/D426)</f>
        <v/>
      </c>
      <c r="O426" s="14">
        <f>IF(OR(N(I426)&lt;=0,J426="",K426=""),"",J426*K426/(I426*60))</f>
        <v/>
      </c>
      <c r="P426" s="14">
        <f>IF(OR(N(K426)=0,L426=""),"",L426/K426)</f>
        <v/>
      </c>
      <c r="Q426" s="15">
        <f>IF(OR(N426="",O426="",P426=""),"",N426*O426*P426)</f>
        <v/>
      </c>
      <c r="R426" s="16">
        <f>IF(OR(J426="",K426=""),"",J426*K426/60)</f>
        <v/>
      </c>
      <c r="S426" s="16">
        <f>IF(OR(J426="",L426=""),"",J426*L426/60)</f>
        <v/>
      </c>
      <c r="T426" s="17">
        <f>IF(A426="","",A426-WEEKDAY(A426,2)+1)</f>
        <v/>
      </c>
      <c r="U426" s="10" t="n"/>
    </row>
    <row r="427">
      <c r="A427" s="8" t="n"/>
      <c r="B427" s="9" t="n"/>
      <c r="C427" s="10" t="n"/>
      <c r="D427" s="11" t="n"/>
      <c r="E427" s="11" t="n"/>
      <c r="F427" s="11" t="n"/>
      <c r="G427" s="11" t="n"/>
      <c r="H427" s="12">
        <f>IF(D427="","",SUM(E427:G427))</f>
        <v/>
      </c>
      <c r="I427" s="12">
        <f>IF(D427="","",D427-H427)</f>
        <v/>
      </c>
      <c r="J427" s="13" t="n"/>
      <c r="K427" s="11" t="n"/>
      <c r="L427" s="11" t="n"/>
      <c r="M427" s="11" t="n"/>
      <c r="N427" s="14">
        <f>IF(N(D427)=0,"",I427/D427)</f>
        <v/>
      </c>
      <c r="O427" s="14">
        <f>IF(OR(N(I427)&lt;=0,J427="",K427=""),"",J427*K427/(I427*60))</f>
        <v/>
      </c>
      <c r="P427" s="14">
        <f>IF(OR(N(K427)=0,L427=""),"",L427/K427)</f>
        <v/>
      </c>
      <c r="Q427" s="15">
        <f>IF(OR(N427="",O427="",P427=""),"",N427*O427*P427)</f>
        <v/>
      </c>
      <c r="R427" s="16">
        <f>IF(OR(J427="",K427=""),"",J427*K427/60)</f>
        <v/>
      </c>
      <c r="S427" s="16">
        <f>IF(OR(J427="",L427=""),"",J427*L427/60)</f>
        <v/>
      </c>
      <c r="T427" s="17">
        <f>IF(A427="","",A427-WEEKDAY(A427,2)+1)</f>
        <v/>
      </c>
      <c r="U427" s="10" t="n"/>
    </row>
    <row r="428">
      <c r="A428" s="8" t="n"/>
      <c r="B428" s="9" t="n"/>
      <c r="C428" s="10" t="n"/>
      <c r="D428" s="11" t="n"/>
      <c r="E428" s="11" t="n"/>
      <c r="F428" s="11" t="n"/>
      <c r="G428" s="11" t="n"/>
      <c r="H428" s="12">
        <f>IF(D428="","",SUM(E428:G428))</f>
        <v/>
      </c>
      <c r="I428" s="12">
        <f>IF(D428="","",D428-H428)</f>
        <v/>
      </c>
      <c r="J428" s="13" t="n"/>
      <c r="K428" s="11" t="n"/>
      <c r="L428" s="11" t="n"/>
      <c r="M428" s="11" t="n"/>
      <c r="N428" s="14">
        <f>IF(N(D428)=0,"",I428/D428)</f>
        <v/>
      </c>
      <c r="O428" s="14">
        <f>IF(OR(N(I428)&lt;=0,J428="",K428=""),"",J428*K428/(I428*60))</f>
        <v/>
      </c>
      <c r="P428" s="14">
        <f>IF(OR(N(K428)=0,L428=""),"",L428/K428)</f>
        <v/>
      </c>
      <c r="Q428" s="15">
        <f>IF(OR(N428="",O428="",P428=""),"",N428*O428*P428)</f>
        <v/>
      </c>
      <c r="R428" s="16">
        <f>IF(OR(J428="",K428=""),"",J428*K428/60)</f>
        <v/>
      </c>
      <c r="S428" s="16">
        <f>IF(OR(J428="",L428=""),"",J428*L428/60)</f>
        <v/>
      </c>
      <c r="T428" s="17">
        <f>IF(A428="","",A428-WEEKDAY(A428,2)+1)</f>
        <v/>
      </c>
      <c r="U428" s="10" t="n"/>
    </row>
    <row r="429">
      <c r="A429" s="8" t="n"/>
      <c r="B429" s="9" t="n"/>
      <c r="C429" s="10" t="n"/>
      <c r="D429" s="11" t="n"/>
      <c r="E429" s="11" t="n"/>
      <c r="F429" s="11" t="n"/>
      <c r="G429" s="11" t="n"/>
      <c r="H429" s="12">
        <f>IF(D429="","",SUM(E429:G429))</f>
        <v/>
      </c>
      <c r="I429" s="12">
        <f>IF(D429="","",D429-H429)</f>
        <v/>
      </c>
      <c r="J429" s="13" t="n"/>
      <c r="K429" s="11" t="n"/>
      <c r="L429" s="11" t="n"/>
      <c r="M429" s="11" t="n"/>
      <c r="N429" s="14">
        <f>IF(N(D429)=0,"",I429/D429)</f>
        <v/>
      </c>
      <c r="O429" s="14">
        <f>IF(OR(N(I429)&lt;=0,J429="",K429=""),"",J429*K429/(I429*60))</f>
        <v/>
      </c>
      <c r="P429" s="14">
        <f>IF(OR(N(K429)=0,L429=""),"",L429/K429)</f>
        <v/>
      </c>
      <c r="Q429" s="15">
        <f>IF(OR(N429="",O429="",P429=""),"",N429*O429*P429)</f>
        <v/>
      </c>
      <c r="R429" s="16">
        <f>IF(OR(J429="",K429=""),"",J429*K429/60)</f>
        <v/>
      </c>
      <c r="S429" s="16">
        <f>IF(OR(J429="",L429=""),"",J429*L429/60)</f>
        <v/>
      </c>
      <c r="T429" s="17">
        <f>IF(A429="","",A429-WEEKDAY(A429,2)+1)</f>
        <v/>
      </c>
      <c r="U429" s="10" t="n"/>
    </row>
    <row r="430">
      <c r="A430" s="8" t="n"/>
      <c r="B430" s="9" t="n"/>
      <c r="C430" s="10" t="n"/>
      <c r="D430" s="11" t="n"/>
      <c r="E430" s="11" t="n"/>
      <c r="F430" s="11" t="n"/>
      <c r="G430" s="11" t="n"/>
      <c r="H430" s="12">
        <f>IF(D430="","",SUM(E430:G430))</f>
        <v/>
      </c>
      <c r="I430" s="12">
        <f>IF(D430="","",D430-H430)</f>
        <v/>
      </c>
      <c r="J430" s="13" t="n"/>
      <c r="K430" s="11" t="n"/>
      <c r="L430" s="11" t="n"/>
      <c r="M430" s="11" t="n"/>
      <c r="N430" s="14">
        <f>IF(N(D430)=0,"",I430/D430)</f>
        <v/>
      </c>
      <c r="O430" s="14">
        <f>IF(OR(N(I430)&lt;=0,J430="",K430=""),"",J430*K430/(I430*60))</f>
        <v/>
      </c>
      <c r="P430" s="14">
        <f>IF(OR(N(K430)=0,L430=""),"",L430/K430)</f>
        <v/>
      </c>
      <c r="Q430" s="15">
        <f>IF(OR(N430="",O430="",P430=""),"",N430*O430*P430)</f>
        <v/>
      </c>
      <c r="R430" s="16">
        <f>IF(OR(J430="",K430=""),"",J430*K430/60)</f>
        <v/>
      </c>
      <c r="S430" s="16">
        <f>IF(OR(J430="",L430=""),"",J430*L430/60)</f>
        <v/>
      </c>
      <c r="T430" s="17">
        <f>IF(A430="","",A430-WEEKDAY(A430,2)+1)</f>
        <v/>
      </c>
      <c r="U430" s="10" t="n"/>
    </row>
    <row r="431">
      <c r="A431" s="8" t="n"/>
      <c r="B431" s="9" t="n"/>
      <c r="C431" s="10" t="n"/>
      <c r="D431" s="11" t="n"/>
      <c r="E431" s="11" t="n"/>
      <c r="F431" s="11" t="n"/>
      <c r="G431" s="11" t="n"/>
      <c r="H431" s="12">
        <f>IF(D431="","",SUM(E431:G431))</f>
        <v/>
      </c>
      <c r="I431" s="12">
        <f>IF(D431="","",D431-H431)</f>
        <v/>
      </c>
      <c r="J431" s="13" t="n"/>
      <c r="K431" s="11" t="n"/>
      <c r="L431" s="11" t="n"/>
      <c r="M431" s="11" t="n"/>
      <c r="N431" s="14">
        <f>IF(N(D431)=0,"",I431/D431)</f>
        <v/>
      </c>
      <c r="O431" s="14">
        <f>IF(OR(N(I431)&lt;=0,J431="",K431=""),"",J431*K431/(I431*60))</f>
        <v/>
      </c>
      <c r="P431" s="14">
        <f>IF(OR(N(K431)=0,L431=""),"",L431/K431)</f>
        <v/>
      </c>
      <c r="Q431" s="15">
        <f>IF(OR(N431="",O431="",P431=""),"",N431*O431*P431)</f>
        <v/>
      </c>
      <c r="R431" s="16">
        <f>IF(OR(J431="",K431=""),"",J431*K431/60)</f>
        <v/>
      </c>
      <c r="S431" s="16">
        <f>IF(OR(J431="",L431=""),"",J431*L431/60)</f>
        <v/>
      </c>
      <c r="T431" s="17">
        <f>IF(A431="","",A431-WEEKDAY(A431,2)+1)</f>
        <v/>
      </c>
      <c r="U431" s="10" t="n"/>
    </row>
    <row r="432">
      <c r="A432" s="8" t="n"/>
      <c r="B432" s="9" t="n"/>
      <c r="C432" s="10" t="n"/>
      <c r="D432" s="11" t="n"/>
      <c r="E432" s="11" t="n"/>
      <c r="F432" s="11" t="n"/>
      <c r="G432" s="11" t="n"/>
      <c r="H432" s="12">
        <f>IF(D432="","",SUM(E432:G432))</f>
        <v/>
      </c>
      <c r="I432" s="12">
        <f>IF(D432="","",D432-H432)</f>
        <v/>
      </c>
      <c r="J432" s="13" t="n"/>
      <c r="K432" s="11" t="n"/>
      <c r="L432" s="11" t="n"/>
      <c r="M432" s="11" t="n"/>
      <c r="N432" s="14">
        <f>IF(N(D432)=0,"",I432/D432)</f>
        <v/>
      </c>
      <c r="O432" s="14">
        <f>IF(OR(N(I432)&lt;=0,J432="",K432=""),"",J432*K432/(I432*60))</f>
        <v/>
      </c>
      <c r="P432" s="14">
        <f>IF(OR(N(K432)=0,L432=""),"",L432/K432)</f>
        <v/>
      </c>
      <c r="Q432" s="15">
        <f>IF(OR(N432="",O432="",P432=""),"",N432*O432*P432)</f>
        <v/>
      </c>
      <c r="R432" s="16">
        <f>IF(OR(J432="",K432=""),"",J432*K432/60)</f>
        <v/>
      </c>
      <c r="S432" s="16">
        <f>IF(OR(J432="",L432=""),"",J432*L432/60)</f>
        <v/>
      </c>
      <c r="T432" s="17">
        <f>IF(A432="","",A432-WEEKDAY(A432,2)+1)</f>
        <v/>
      </c>
      <c r="U432" s="10" t="n"/>
    </row>
    <row r="433">
      <c r="A433" s="8" t="n"/>
      <c r="B433" s="9" t="n"/>
      <c r="C433" s="10" t="n"/>
      <c r="D433" s="11" t="n"/>
      <c r="E433" s="11" t="n"/>
      <c r="F433" s="11" t="n"/>
      <c r="G433" s="11" t="n"/>
      <c r="H433" s="12">
        <f>IF(D433="","",SUM(E433:G433))</f>
        <v/>
      </c>
      <c r="I433" s="12">
        <f>IF(D433="","",D433-H433)</f>
        <v/>
      </c>
      <c r="J433" s="13" t="n"/>
      <c r="K433" s="11" t="n"/>
      <c r="L433" s="11" t="n"/>
      <c r="M433" s="11" t="n"/>
      <c r="N433" s="14">
        <f>IF(N(D433)=0,"",I433/D433)</f>
        <v/>
      </c>
      <c r="O433" s="14">
        <f>IF(OR(N(I433)&lt;=0,J433="",K433=""),"",J433*K433/(I433*60))</f>
        <v/>
      </c>
      <c r="P433" s="14">
        <f>IF(OR(N(K433)=0,L433=""),"",L433/K433)</f>
        <v/>
      </c>
      <c r="Q433" s="15">
        <f>IF(OR(N433="",O433="",P433=""),"",N433*O433*P433)</f>
        <v/>
      </c>
      <c r="R433" s="16">
        <f>IF(OR(J433="",K433=""),"",J433*K433/60)</f>
        <v/>
      </c>
      <c r="S433" s="16">
        <f>IF(OR(J433="",L433=""),"",J433*L433/60)</f>
        <v/>
      </c>
      <c r="T433" s="17">
        <f>IF(A433="","",A433-WEEKDAY(A433,2)+1)</f>
        <v/>
      </c>
      <c r="U433" s="10" t="n"/>
    </row>
    <row r="434">
      <c r="A434" s="8" t="n"/>
      <c r="B434" s="9" t="n"/>
      <c r="C434" s="10" t="n"/>
      <c r="D434" s="11" t="n"/>
      <c r="E434" s="11" t="n"/>
      <c r="F434" s="11" t="n"/>
      <c r="G434" s="11" t="n"/>
      <c r="H434" s="12">
        <f>IF(D434="","",SUM(E434:G434))</f>
        <v/>
      </c>
      <c r="I434" s="12">
        <f>IF(D434="","",D434-H434)</f>
        <v/>
      </c>
      <c r="J434" s="13" t="n"/>
      <c r="K434" s="11" t="n"/>
      <c r="L434" s="11" t="n"/>
      <c r="M434" s="11" t="n"/>
      <c r="N434" s="14">
        <f>IF(N(D434)=0,"",I434/D434)</f>
        <v/>
      </c>
      <c r="O434" s="14">
        <f>IF(OR(N(I434)&lt;=0,J434="",K434=""),"",J434*K434/(I434*60))</f>
        <v/>
      </c>
      <c r="P434" s="14">
        <f>IF(OR(N(K434)=0,L434=""),"",L434/K434)</f>
        <v/>
      </c>
      <c r="Q434" s="15">
        <f>IF(OR(N434="",O434="",P434=""),"",N434*O434*P434)</f>
        <v/>
      </c>
      <c r="R434" s="16">
        <f>IF(OR(J434="",K434=""),"",J434*K434/60)</f>
        <v/>
      </c>
      <c r="S434" s="16">
        <f>IF(OR(J434="",L434=""),"",J434*L434/60)</f>
        <v/>
      </c>
      <c r="T434" s="17">
        <f>IF(A434="","",A434-WEEKDAY(A434,2)+1)</f>
        <v/>
      </c>
      <c r="U434" s="10" t="n"/>
    </row>
    <row r="435">
      <c r="A435" s="8" t="n"/>
      <c r="B435" s="9" t="n"/>
      <c r="C435" s="10" t="n"/>
      <c r="D435" s="11" t="n"/>
      <c r="E435" s="11" t="n"/>
      <c r="F435" s="11" t="n"/>
      <c r="G435" s="11" t="n"/>
      <c r="H435" s="12">
        <f>IF(D435="","",SUM(E435:G435))</f>
        <v/>
      </c>
      <c r="I435" s="12">
        <f>IF(D435="","",D435-H435)</f>
        <v/>
      </c>
      <c r="J435" s="13" t="n"/>
      <c r="K435" s="11" t="n"/>
      <c r="L435" s="11" t="n"/>
      <c r="M435" s="11" t="n"/>
      <c r="N435" s="14">
        <f>IF(N(D435)=0,"",I435/D435)</f>
        <v/>
      </c>
      <c r="O435" s="14">
        <f>IF(OR(N(I435)&lt;=0,J435="",K435=""),"",J435*K435/(I435*60))</f>
        <v/>
      </c>
      <c r="P435" s="14">
        <f>IF(OR(N(K435)=0,L435=""),"",L435/K435)</f>
        <v/>
      </c>
      <c r="Q435" s="15">
        <f>IF(OR(N435="",O435="",P435=""),"",N435*O435*P435)</f>
        <v/>
      </c>
      <c r="R435" s="16">
        <f>IF(OR(J435="",K435=""),"",J435*K435/60)</f>
        <v/>
      </c>
      <c r="S435" s="16">
        <f>IF(OR(J435="",L435=""),"",J435*L435/60)</f>
        <v/>
      </c>
      <c r="T435" s="17">
        <f>IF(A435="","",A435-WEEKDAY(A435,2)+1)</f>
        <v/>
      </c>
      <c r="U435" s="10" t="n"/>
    </row>
    <row r="436">
      <c r="A436" s="8" t="n"/>
      <c r="B436" s="9" t="n"/>
      <c r="C436" s="10" t="n"/>
      <c r="D436" s="11" t="n"/>
      <c r="E436" s="11" t="n"/>
      <c r="F436" s="11" t="n"/>
      <c r="G436" s="11" t="n"/>
      <c r="H436" s="12">
        <f>IF(D436="","",SUM(E436:G436))</f>
        <v/>
      </c>
      <c r="I436" s="12">
        <f>IF(D436="","",D436-H436)</f>
        <v/>
      </c>
      <c r="J436" s="13" t="n"/>
      <c r="K436" s="11" t="n"/>
      <c r="L436" s="11" t="n"/>
      <c r="M436" s="11" t="n"/>
      <c r="N436" s="14">
        <f>IF(N(D436)=0,"",I436/D436)</f>
        <v/>
      </c>
      <c r="O436" s="14">
        <f>IF(OR(N(I436)&lt;=0,J436="",K436=""),"",J436*K436/(I436*60))</f>
        <v/>
      </c>
      <c r="P436" s="14">
        <f>IF(OR(N(K436)=0,L436=""),"",L436/K436)</f>
        <v/>
      </c>
      <c r="Q436" s="15">
        <f>IF(OR(N436="",O436="",P436=""),"",N436*O436*P436)</f>
        <v/>
      </c>
      <c r="R436" s="16">
        <f>IF(OR(J436="",K436=""),"",J436*K436/60)</f>
        <v/>
      </c>
      <c r="S436" s="16">
        <f>IF(OR(J436="",L436=""),"",J436*L436/60)</f>
        <v/>
      </c>
      <c r="T436" s="17">
        <f>IF(A436="","",A436-WEEKDAY(A436,2)+1)</f>
        <v/>
      </c>
      <c r="U436" s="10" t="n"/>
    </row>
    <row r="437">
      <c r="A437" s="8" t="n"/>
      <c r="B437" s="9" t="n"/>
      <c r="C437" s="10" t="n"/>
      <c r="D437" s="11" t="n"/>
      <c r="E437" s="11" t="n"/>
      <c r="F437" s="11" t="n"/>
      <c r="G437" s="11" t="n"/>
      <c r="H437" s="12">
        <f>IF(D437="","",SUM(E437:G437))</f>
        <v/>
      </c>
      <c r="I437" s="12">
        <f>IF(D437="","",D437-H437)</f>
        <v/>
      </c>
      <c r="J437" s="13" t="n"/>
      <c r="K437" s="11" t="n"/>
      <c r="L437" s="11" t="n"/>
      <c r="M437" s="11" t="n"/>
      <c r="N437" s="14">
        <f>IF(N(D437)=0,"",I437/D437)</f>
        <v/>
      </c>
      <c r="O437" s="14">
        <f>IF(OR(N(I437)&lt;=0,J437="",K437=""),"",J437*K437/(I437*60))</f>
        <v/>
      </c>
      <c r="P437" s="14">
        <f>IF(OR(N(K437)=0,L437=""),"",L437/K437)</f>
        <v/>
      </c>
      <c r="Q437" s="15">
        <f>IF(OR(N437="",O437="",P437=""),"",N437*O437*P437)</f>
        <v/>
      </c>
      <c r="R437" s="16">
        <f>IF(OR(J437="",K437=""),"",J437*K437/60)</f>
        <v/>
      </c>
      <c r="S437" s="16">
        <f>IF(OR(J437="",L437=""),"",J437*L437/60)</f>
        <v/>
      </c>
      <c r="T437" s="17">
        <f>IF(A437="","",A437-WEEKDAY(A437,2)+1)</f>
        <v/>
      </c>
      <c r="U437" s="10" t="n"/>
    </row>
    <row r="438">
      <c r="A438" s="8" t="n"/>
      <c r="B438" s="9" t="n"/>
      <c r="C438" s="10" t="n"/>
      <c r="D438" s="11" t="n"/>
      <c r="E438" s="11" t="n"/>
      <c r="F438" s="11" t="n"/>
      <c r="G438" s="11" t="n"/>
      <c r="H438" s="12">
        <f>IF(D438="","",SUM(E438:G438))</f>
        <v/>
      </c>
      <c r="I438" s="12">
        <f>IF(D438="","",D438-H438)</f>
        <v/>
      </c>
      <c r="J438" s="13" t="n"/>
      <c r="K438" s="11" t="n"/>
      <c r="L438" s="11" t="n"/>
      <c r="M438" s="11" t="n"/>
      <c r="N438" s="14">
        <f>IF(N(D438)=0,"",I438/D438)</f>
        <v/>
      </c>
      <c r="O438" s="14">
        <f>IF(OR(N(I438)&lt;=0,J438="",K438=""),"",J438*K438/(I438*60))</f>
        <v/>
      </c>
      <c r="P438" s="14">
        <f>IF(OR(N(K438)=0,L438=""),"",L438/K438)</f>
        <v/>
      </c>
      <c r="Q438" s="15">
        <f>IF(OR(N438="",O438="",P438=""),"",N438*O438*P438)</f>
        <v/>
      </c>
      <c r="R438" s="16">
        <f>IF(OR(J438="",K438=""),"",J438*K438/60)</f>
        <v/>
      </c>
      <c r="S438" s="16">
        <f>IF(OR(J438="",L438=""),"",J438*L438/60)</f>
        <v/>
      </c>
      <c r="T438" s="17">
        <f>IF(A438="","",A438-WEEKDAY(A438,2)+1)</f>
        <v/>
      </c>
      <c r="U438" s="10" t="n"/>
    </row>
    <row r="439">
      <c r="A439" s="8" t="n"/>
      <c r="B439" s="9" t="n"/>
      <c r="C439" s="10" t="n"/>
      <c r="D439" s="11" t="n"/>
      <c r="E439" s="11" t="n"/>
      <c r="F439" s="11" t="n"/>
      <c r="G439" s="11" t="n"/>
      <c r="H439" s="12">
        <f>IF(D439="","",SUM(E439:G439))</f>
        <v/>
      </c>
      <c r="I439" s="12">
        <f>IF(D439="","",D439-H439)</f>
        <v/>
      </c>
      <c r="J439" s="13" t="n"/>
      <c r="K439" s="11" t="n"/>
      <c r="L439" s="11" t="n"/>
      <c r="M439" s="11" t="n"/>
      <c r="N439" s="14">
        <f>IF(N(D439)=0,"",I439/D439)</f>
        <v/>
      </c>
      <c r="O439" s="14">
        <f>IF(OR(N(I439)&lt;=0,J439="",K439=""),"",J439*K439/(I439*60))</f>
        <v/>
      </c>
      <c r="P439" s="14">
        <f>IF(OR(N(K439)=0,L439=""),"",L439/K439)</f>
        <v/>
      </c>
      <c r="Q439" s="15">
        <f>IF(OR(N439="",O439="",P439=""),"",N439*O439*P439)</f>
        <v/>
      </c>
      <c r="R439" s="16">
        <f>IF(OR(J439="",K439=""),"",J439*K439/60)</f>
        <v/>
      </c>
      <c r="S439" s="16">
        <f>IF(OR(J439="",L439=""),"",J439*L439/60)</f>
        <v/>
      </c>
      <c r="T439" s="17">
        <f>IF(A439="","",A439-WEEKDAY(A439,2)+1)</f>
        <v/>
      </c>
      <c r="U439" s="10" t="n"/>
    </row>
    <row r="440">
      <c r="A440" s="8" t="n"/>
      <c r="B440" s="9" t="n"/>
      <c r="C440" s="10" t="n"/>
      <c r="D440" s="11" t="n"/>
      <c r="E440" s="11" t="n"/>
      <c r="F440" s="11" t="n"/>
      <c r="G440" s="11" t="n"/>
      <c r="H440" s="12">
        <f>IF(D440="","",SUM(E440:G440))</f>
        <v/>
      </c>
      <c r="I440" s="12">
        <f>IF(D440="","",D440-H440)</f>
        <v/>
      </c>
      <c r="J440" s="13" t="n"/>
      <c r="K440" s="11" t="n"/>
      <c r="L440" s="11" t="n"/>
      <c r="M440" s="11" t="n"/>
      <c r="N440" s="14">
        <f>IF(N(D440)=0,"",I440/D440)</f>
        <v/>
      </c>
      <c r="O440" s="14">
        <f>IF(OR(N(I440)&lt;=0,J440="",K440=""),"",J440*K440/(I440*60))</f>
        <v/>
      </c>
      <c r="P440" s="14">
        <f>IF(OR(N(K440)=0,L440=""),"",L440/K440)</f>
        <v/>
      </c>
      <c r="Q440" s="15">
        <f>IF(OR(N440="",O440="",P440=""),"",N440*O440*P440)</f>
        <v/>
      </c>
      <c r="R440" s="16">
        <f>IF(OR(J440="",K440=""),"",J440*K440/60)</f>
        <v/>
      </c>
      <c r="S440" s="16">
        <f>IF(OR(J440="",L440=""),"",J440*L440/60)</f>
        <v/>
      </c>
      <c r="T440" s="17">
        <f>IF(A440="","",A440-WEEKDAY(A440,2)+1)</f>
        <v/>
      </c>
      <c r="U440" s="10" t="n"/>
    </row>
    <row r="441">
      <c r="A441" s="8" t="n"/>
      <c r="B441" s="9" t="n"/>
      <c r="C441" s="10" t="n"/>
      <c r="D441" s="11" t="n"/>
      <c r="E441" s="11" t="n"/>
      <c r="F441" s="11" t="n"/>
      <c r="G441" s="11" t="n"/>
      <c r="H441" s="12">
        <f>IF(D441="","",SUM(E441:G441))</f>
        <v/>
      </c>
      <c r="I441" s="12">
        <f>IF(D441="","",D441-H441)</f>
        <v/>
      </c>
      <c r="J441" s="13" t="n"/>
      <c r="K441" s="11" t="n"/>
      <c r="L441" s="11" t="n"/>
      <c r="M441" s="11" t="n"/>
      <c r="N441" s="14">
        <f>IF(N(D441)=0,"",I441/D441)</f>
        <v/>
      </c>
      <c r="O441" s="14">
        <f>IF(OR(N(I441)&lt;=0,J441="",K441=""),"",J441*K441/(I441*60))</f>
        <v/>
      </c>
      <c r="P441" s="14">
        <f>IF(OR(N(K441)=0,L441=""),"",L441/K441)</f>
        <v/>
      </c>
      <c r="Q441" s="15">
        <f>IF(OR(N441="",O441="",P441=""),"",N441*O441*P441)</f>
        <v/>
      </c>
      <c r="R441" s="16">
        <f>IF(OR(J441="",K441=""),"",J441*K441/60)</f>
        <v/>
      </c>
      <c r="S441" s="16">
        <f>IF(OR(J441="",L441=""),"",J441*L441/60)</f>
        <v/>
      </c>
      <c r="T441" s="17">
        <f>IF(A441="","",A441-WEEKDAY(A441,2)+1)</f>
        <v/>
      </c>
      <c r="U441" s="10" t="n"/>
    </row>
    <row r="442">
      <c r="A442" s="8" t="n"/>
      <c r="B442" s="9" t="n"/>
      <c r="C442" s="10" t="n"/>
      <c r="D442" s="11" t="n"/>
      <c r="E442" s="11" t="n"/>
      <c r="F442" s="11" t="n"/>
      <c r="G442" s="11" t="n"/>
      <c r="H442" s="12">
        <f>IF(D442="","",SUM(E442:G442))</f>
        <v/>
      </c>
      <c r="I442" s="12">
        <f>IF(D442="","",D442-H442)</f>
        <v/>
      </c>
      <c r="J442" s="13" t="n"/>
      <c r="K442" s="11" t="n"/>
      <c r="L442" s="11" t="n"/>
      <c r="M442" s="11" t="n"/>
      <c r="N442" s="14">
        <f>IF(N(D442)=0,"",I442/D442)</f>
        <v/>
      </c>
      <c r="O442" s="14">
        <f>IF(OR(N(I442)&lt;=0,J442="",K442=""),"",J442*K442/(I442*60))</f>
        <v/>
      </c>
      <c r="P442" s="14">
        <f>IF(OR(N(K442)=0,L442=""),"",L442/K442)</f>
        <v/>
      </c>
      <c r="Q442" s="15">
        <f>IF(OR(N442="",O442="",P442=""),"",N442*O442*P442)</f>
        <v/>
      </c>
      <c r="R442" s="16">
        <f>IF(OR(J442="",K442=""),"",J442*K442/60)</f>
        <v/>
      </c>
      <c r="S442" s="16">
        <f>IF(OR(J442="",L442=""),"",J442*L442/60)</f>
        <v/>
      </c>
      <c r="T442" s="17">
        <f>IF(A442="","",A442-WEEKDAY(A442,2)+1)</f>
        <v/>
      </c>
      <c r="U442" s="10" t="n"/>
    </row>
    <row r="443">
      <c r="A443" s="8" t="n"/>
      <c r="B443" s="9" t="n"/>
      <c r="C443" s="10" t="n"/>
      <c r="D443" s="11" t="n"/>
      <c r="E443" s="11" t="n"/>
      <c r="F443" s="11" t="n"/>
      <c r="G443" s="11" t="n"/>
      <c r="H443" s="12">
        <f>IF(D443="","",SUM(E443:G443))</f>
        <v/>
      </c>
      <c r="I443" s="12">
        <f>IF(D443="","",D443-H443)</f>
        <v/>
      </c>
      <c r="J443" s="13" t="n"/>
      <c r="K443" s="11" t="n"/>
      <c r="L443" s="11" t="n"/>
      <c r="M443" s="11" t="n"/>
      <c r="N443" s="14">
        <f>IF(N(D443)=0,"",I443/D443)</f>
        <v/>
      </c>
      <c r="O443" s="14">
        <f>IF(OR(N(I443)&lt;=0,J443="",K443=""),"",J443*K443/(I443*60))</f>
        <v/>
      </c>
      <c r="P443" s="14">
        <f>IF(OR(N(K443)=0,L443=""),"",L443/K443)</f>
        <v/>
      </c>
      <c r="Q443" s="15">
        <f>IF(OR(N443="",O443="",P443=""),"",N443*O443*P443)</f>
        <v/>
      </c>
      <c r="R443" s="16">
        <f>IF(OR(J443="",K443=""),"",J443*K443/60)</f>
        <v/>
      </c>
      <c r="S443" s="16">
        <f>IF(OR(J443="",L443=""),"",J443*L443/60)</f>
        <v/>
      </c>
      <c r="T443" s="17">
        <f>IF(A443="","",A443-WEEKDAY(A443,2)+1)</f>
        <v/>
      </c>
      <c r="U443" s="10" t="n"/>
    </row>
    <row r="444">
      <c r="A444" s="8" t="n"/>
      <c r="B444" s="9" t="n"/>
      <c r="C444" s="10" t="n"/>
      <c r="D444" s="11" t="n"/>
      <c r="E444" s="11" t="n"/>
      <c r="F444" s="11" t="n"/>
      <c r="G444" s="11" t="n"/>
      <c r="H444" s="12">
        <f>IF(D444="","",SUM(E444:G444))</f>
        <v/>
      </c>
      <c r="I444" s="12">
        <f>IF(D444="","",D444-H444)</f>
        <v/>
      </c>
      <c r="J444" s="13" t="n"/>
      <c r="K444" s="11" t="n"/>
      <c r="L444" s="11" t="n"/>
      <c r="M444" s="11" t="n"/>
      <c r="N444" s="14">
        <f>IF(N(D444)=0,"",I444/D444)</f>
        <v/>
      </c>
      <c r="O444" s="14">
        <f>IF(OR(N(I444)&lt;=0,J444="",K444=""),"",J444*K444/(I444*60))</f>
        <v/>
      </c>
      <c r="P444" s="14">
        <f>IF(OR(N(K444)=0,L444=""),"",L444/K444)</f>
        <v/>
      </c>
      <c r="Q444" s="15">
        <f>IF(OR(N444="",O444="",P444=""),"",N444*O444*P444)</f>
        <v/>
      </c>
      <c r="R444" s="16">
        <f>IF(OR(J444="",K444=""),"",J444*K444/60)</f>
        <v/>
      </c>
      <c r="S444" s="16">
        <f>IF(OR(J444="",L444=""),"",J444*L444/60)</f>
        <v/>
      </c>
      <c r="T444" s="17">
        <f>IF(A444="","",A444-WEEKDAY(A444,2)+1)</f>
        <v/>
      </c>
      <c r="U444" s="10" t="n"/>
    </row>
    <row r="445">
      <c r="A445" s="8" t="n"/>
      <c r="B445" s="9" t="n"/>
      <c r="C445" s="10" t="n"/>
      <c r="D445" s="11" t="n"/>
      <c r="E445" s="11" t="n"/>
      <c r="F445" s="11" t="n"/>
      <c r="G445" s="11" t="n"/>
      <c r="H445" s="12">
        <f>IF(D445="","",SUM(E445:G445))</f>
        <v/>
      </c>
      <c r="I445" s="12">
        <f>IF(D445="","",D445-H445)</f>
        <v/>
      </c>
      <c r="J445" s="13" t="n"/>
      <c r="K445" s="11" t="n"/>
      <c r="L445" s="11" t="n"/>
      <c r="M445" s="11" t="n"/>
      <c r="N445" s="14">
        <f>IF(N(D445)=0,"",I445/D445)</f>
        <v/>
      </c>
      <c r="O445" s="14">
        <f>IF(OR(N(I445)&lt;=0,J445="",K445=""),"",J445*K445/(I445*60))</f>
        <v/>
      </c>
      <c r="P445" s="14">
        <f>IF(OR(N(K445)=0,L445=""),"",L445/K445)</f>
        <v/>
      </c>
      <c r="Q445" s="15">
        <f>IF(OR(N445="",O445="",P445=""),"",N445*O445*P445)</f>
        <v/>
      </c>
      <c r="R445" s="16">
        <f>IF(OR(J445="",K445=""),"",J445*K445/60)</f>
        <v/>
      </c>
      <c r="S445" s="16">
        <f>IF(OR(J445="",L445=""),"",J445*L445/60)</f>
        <v/>
      </c>
      <c r="T445" s="17">
        <f>IF(A445="","",A445-WEEKDAY(A445,2)+1)</f>
        <v/>
      </c>
      <c r="U445" s="10" t="n"/>
    </row>
    <row r="446">
      <c r="A446" s="8" t="n"/>
      <c r="B446" s="9" t="n"/>
      <c r="C446" s="10" t="n"/>
      <c r="D446" s="11" t="n"/>
      <c r="E446" s="11" t="n"/>
      <c r="F446" s="11" t="n"/>
      <c r="G446" s="11" t="n"/>
      <c r="H446" s="12">
        <f>IF(D446="","",SUM(E446:G446))</f>
        <v/>
      </c>
      <c r="I446" s="12">
        <f>IF(D446="","",D446-H446)</f>
        <v/>
      </c>
      <c r="J446" s="13" t="n"/>
      <c r="K446" s="11" t="n"/>
      <c r="L446" s="11" t="n"/>
      <c r="M446" s="11" t="n"/>
      <c r="N446" s="14">
        <f>IF(N(D446)=0,"",I446/D446)</f>
        <v/>
      </c>
      <c r="O446" s="14">
        <f>IF(OR(N(I446)&lt;=0,J446="",K446=""),"",J446*K446/(I446*60))</f>
        <v/>
      </c>
      <c r="P446" s="14">
        <f>IF(OR(N(K446)=0,L446=""),"",L446/K446)</f>
        <v/>
      </c>
      <c r="Q446" s="15">
        <f>IF(OR(N446="",O446="",P446=""),"",N446*O446*P446)</f>
        <v/>
      </c>
      <c r="R446" s="16">
        <f>IF(OR(J446="",K446=""),"",J446*K446/60)</f>
        <v/>
      </c>
      <c r="S446" s="16">
        <f>IF(OR(J446="",L446=""),"",J446*L446/60)</f>
        <v/>
      </c>
      <c r="T446" s="17">
        <f>IF(A446="","",A446-WEEKDAY(A446,2)+1)</f>
        <v/>
      </c>
      <c r="U446" s="10" t="n"/>
    </row>
    <row r="447">
      <c r="A447" s="8" t="n"/>
      <c r="B447" s="9" t="n"/>
      <c r="C447" s="10" t="n"/>
      <c r="D447" s="11" t="n"/>
      <c r="E447" s="11" t="n"/>
      <c r="F447" s="11" t="n"/>
      <c r="G447" s="11" t="n"/>
      <c r="H447" s="12">
        <f>IF(D447="","",SUM(E447:G447))</f>
        <v/>
      </c>
      <c r="I447" s="12">
        <f>IF(D447="","",D447-H447)</f>
        <v/>
      </c>
      <c r="J447" s="13" t="n"/>
      <c r="K447" s="11" t="n"/>
      <c r="L447" s="11" t="n"/>
      <c r="M447" s="11" t="n"/>
      <c r="N447" s="14">
        <f>IF(N(D447)=0,"",I447/D447)</f>
        <v/>
      </c>
      <c r="O447" s="14">
        <f>IF(OR(N(I447)&lt;=0,J447="",K447=""),"",J447*K447/(I447*60))</f>
        <v/>
      </c>
      <c r="P447" s="14">
        <f>IF(OR(N(K447)=0,L447=""),"",L447/K447)</f>
        <v/>
      </c>
      <c r="Q447" s="15">
        <f>IF(OR(N447="",O447="",P447=""),"",N447*O447*P447)</f>
        <v/>
      </c>
      <c r="R447" s="16">
        <f>IF(OR(J447="",K447=""),"",J447*K447/60)</f>
        <v/>
      </c>
      <c r="S447" s="16">
        <f>IF(OR(J447="",L447=""),"",J447*L447/60)</f>
        <v/>
      </c>
      <c r="T447" s="17">
        <f>IF(A447="","",A447-WEEKDAY(A447,2)+1)</f>
        <v/>
      </c>
      <c r="U447" s="10" t="n"/>
    </row>
    <row r="448">
      <c r="A448" s="8" t="n"/>
      <c r="B448" s="9" t="n"/>
      <c r="C448" s="10" t="n"/>
      <c r="D448" s="11" t="n"/>
      <c r="E448" s="11" t="n"/>
      <c r="F448" s="11" t="n"/>
      <c r="G448" s="11" t="n"/>
      <c r="H448" s="12">
        <f>IF(D448="","",SUM(E448:G448))</f>
        <v/>
      </c>
      <c r="I448" s="12">
        <f>IF(D448="","",D448-H448)</f>
        <v/>
      </c>
      <c r="J448" s="13" t="n"/>
      <c r="K448" s="11" t="n"/>
      <c r="L448" s="11" t="n"/>
      <c r="M448" s="11" t="n"/>
      <c r="N448" s="14">
        <f>IF(N(D448)=0,"",I448/D448)</f>
        <v/>
      </c>
      <c r="O448" s="14">
        <f>IF(OR(N(I448)&lt;=0,J448="",K448=""),"",J448*K448/(I448*60))</f>
        <v/>
      </c>
      <c r="P448" s="14">
        <f>IF(OR(N(K448)=0,L448=""),"",L448/K448)</f>
        <v/>
      </c>
      <c r="Q448" s="15">
        <f>IF(OR(N448="",O448="",P448=""),"",N448*O448*P448)</f>
        <v/>
      </c>
      <c r="R448" s="16">
        <f>IF(OR(J448="",K448=""),"",J448*K448/60)</f>
        <v/>
      </c>
      <c r="S448" s="16">
        <f>IF(OR(J448="",L448=""),"",J448*L448/60)</f>
        <v/>
      </c>
      <c r="T448" s="17">
        <f>IF(A448="","",A448-WEEKDAY(A448,2)+1)</f>
        <v/>
      </c>
      <c r="U448" s="10" t="n"/>
    </row>
    <row r="449">
      <c r="A449" s="8" t="n"/>
      <c r="B449" s="9" t="n"/>
      <c r="C449" s="10" t="n"/>
      <c r="D449" s="11" t="n"/>
      <c r="E449" s="11" t="n"/>
      <c r="F449" s="11" t="n"/>
      <c r="G449" s="11" t="n"/>
      <c r="H449" s="12">
        <f>IF(D449="","",SUM(E449:G449))</f>
        <v/>
      </c>
      <c r="I449" s="12">
        <f>IF(D449="","",D449-H449)</f>
        <v/>
      </c>
      <c r="J449" s="13" t="n"/>
      <c r="K449" s="11" t="n"/>
      <c r="L449" s="11" t="n"/>
      <c r="M449" s="11" t="n"/>
      <c r="N449" s="14">
        <f>IF(N(D449)=0,"",I449/D449)</f>
        <v/>
      </c>
      <c r="O449" s="14">
        <f>IF(OR(N(I449)&lt;=0,J449="",K449=""),"",J449*K449/(I449*60))</f>
        <v/>
      </c>
      <c r="P449" s="14">
        <f>IF(OR(N(K449)=0,L449=""),"",L449/K449)</f>
        <v/>
      </c>
      <c r="Q449" s="15">
        <f>IF(OR(N449="",O449="",P449=""),"",N449*O449*P449)</f>
        <v/>
      </c>
      <c r="R449" s="16">
        <f>IF(OR(J449="",K449=""),"",J449*K449/60)</f>
        <v/>
      </c>
      <c r="S449" s="16">
        <f>IF(OR(J449="",L449=""),"",J449*L449/60)</f>
        <v/>
      </c>
      <c r="T449" s="17">
        <f>IF(A449="","",A449-WEEKDAY(A449,2)+1)</f>
        <v/>
      </c>
      <c r="U449" s="10" t="n"/>
    </row>
    <row r="450">
      <c r="A450" s="8" t="n"/>
      <c r="B450" s="9" t="n"/>
      <c r="C450" s="10" t="n"/>
      <c r="D450" s="11" t="n"/>
      <c r="E450" s="11" t="n"/>
      <c r="F450" s="11" t="n"/>
      <c r="G450" s="11" t="n"/>
      <c r="H450" s="12">
        <f>IF(D450="","",SUM(E450:G450))</f>
        <v/>
      </c>
      <c r="I450" s="12">
        <f>IF(D450="","",D450-H450)</f>
        <v/>
      </c>
      <c r="J450" s="13" t="n"/>
      <c r="K450" s="11" t="n"/>
      <c r="L450" s="11" t="n"/>
      <c r="M450" s="11" t="n"/>
      <c r="N450" s="14">
        <f>IF(N(D450)=0,"",I450/D450)</f>
        <v/>
      </c>
      <c r="O450" s="14">
        <f>IF(OR(N(I450)&lt;=0,J450="",K450=""),"",J450*K450/(I450*60))</f>
        <v/>
      </c>
      <c r="P450" s="14">
        <f>IF(OR(N(K450)=0,L450=""),"",L450/K450)</f>
        <v/>
      </c>
      <c r="Q450" s="15">
        <f>IF(OR(N450="",O450="",P450=""),"",N450*O450*P450)</f>
        <v/>
      </c>
      <c r="R450" s="16">
        <f>IF(OR(J450="",K450=""),"",J450*K450/60)</f>
        <v/>
      </c>
      <c r="S450" s="16">
        <f>IF(OR(J450="",L450=""),"",J450*L450/60)</f>
        <v/>
      </c>
      <c r="T450" s="17">
        <f>IF(A450="","",A450-WEEKDAY(A450,2)+1)</f>
        <v/>
      </c>
      <c r="U450" s="10" t="n"/>
    </row>
    <row r="451">
      <c r="A451" s="8" t="n"/>
      <c r="B451" s="9" t="n"/>
      <c r="C451" s="10" t="n"/>
      <c r="D451" s="11" t="n"/>
      <c r="E451" s="11" t="n"/>
      <c r="F451" s="11" t="n"/>
      <c r="G451" s="11" t="n"/>
      <c r="H451" s="12">
        <f>IF(D451="","",SUM(E451:G451))</f>
        <v/>
      </c>
      <c r="I451" s="12">
        <f>IF(D451="","",D451-H451)</f>
        <v/>
      </c>
      <c r="J451" s="13" t="n"/>
      <c r="K451" s="11" t="n"/>
      <c r="L451" s="11" t="n"/>
      <c r="M451" s="11" t="n"/>
      <c r="N451" s="14">
        <f>IF(N(D451)=0,"",I451/D451)</f>
        <v/>
      </c>
      <c r="O451" s="14">
        <f>IF(OR(N(I451)&lt;=0,J451="",K451=""),"",J451*K451/(I451*60))</f>
        <v/>
      </c>
      <c r="P451" s="14">
        <f>IF(OR(N(K451)=0,L451=""),"",L451/K451)</f>
        <v/>
      </c>
      <c r="Q451" s="15">
        <f>IF(OR(N451="",O451="",P451=""),"",N451*O451*P451)</f>
        <v/>
      </c>
      <c r="R451" s="16">
        <f>IF(OR(J451="",K451=""),"",J451*K451/60)</f>
        <v/>
      </c>
      <c r="S451" s="16">
        <f>IF(OR(J451="",L451=""),"",J451*L451/60)</f>
        <v/>
      </c>
      <c r="T451" s="17">
        <f>IF(A451="","",A451-WEEKDAY(A451,2)+1)</f>
        <v/>
      </c>
      <c r="U451" s="10" t="n"/>
    </row>
    <row r="452">
      <c r="A452" s="8" t="n"/>
      <c r="B452" s="9" t="n"/>
      <c r="C452" s="10" t="n"/>
      <c r="D452" s="11" t="n"/>
      <c r="E452" s="11" t="n"/>
      <c r="F452" s="11" t="n"/>
      <c r="G452" s="11" t="n"/>
      <c r="H452" s="12">
        <f>IF(D452="","",SUM(E452:G452))</f>
        <v/>
      </c>
      <c r="I452" s="12">
        <f>IF(D452="","",D452-H452)</f>
        <v/>
      </c>
      <c r="J452" s="13" t="n"/>
      <c r="K452" s="11" t="n"/>
      <c r="L452" s="11" t="n"/>
      <c r="M452" s="11" t="n"/>
      <c r="N452" s="14">
        <f>IF(N(D452)=0,"",I452/D452)</f>
        <v/>
      </c>
      <c r="O452" s="14">
        <f>IF(OR(N(I452)&lt;=0,J452="",K452=""),"",J452*K452/(I452*60))</f>
        <v/>
      </c>
      <c r="P452" s="14">
        <f>IF(OR(N(K452)=0,L452=""),"",L452/K452)</f>
        <v/>
      </c>
      <c r="Q452" s="15">
        <f>IF(OR(N452="",O452="",P452=""),"",N452*O452*P452)</f>
        <v/>
      </c>
      <c r="R452" s="16">
        <f>IF(OR(J452="",K452=""),"",J452*K452/60)</f>
        <v/>
      </c>
      <c r="S452" s="16">
        <f>IF(OR(J452="",L452=""),"",J452*L452/60)</f>
        <v/>
      </c>
      <c r="T452" s="17">
        <f>IF(A452="","",A452-WEEKDAY(A452,2)+1)</f>
        <v/>
      </c>
      <c r="U452" s="10" t="n"/>
    </row>
    <row r="453">
      <c r="A453" s="8" t="n"/>
      <c r="B453" s="9" t="n"/>
      <c r="C453" s="10" t="n"/>
      <c r="D453" s="11" t="n"/>
      <c r="E453" s="11" t="n"/>
      <c r="F453" s="11" t="n"/>
      <c r="G453" s="11" t="n"/>
      <c r="H453" s="12">
        <f>IF(D453="","",SUM(E453:G453))</f>
        <v/>
      </c>
      <c r="I453" s="12">
        <f>IF(D453="","",D453-H453)</f>
        <v/>
      </c>
      <c r="J453" s="13" t="n"/>
      <c r="K453" s="11" t="n"/>
      <c r="L453" s="11" t="n"/>
      <c r="M453" s="11" t="n"/>
      <c r="N453" s="14">
        <f>IF(N(D453)=0,"",I453/D453)</f>
        <v/>
      </c>
      <c r="O453" s="14">
        <f>IF(OR(N(I453)&lt;=0,J453="",K453=""),"",J453*K453/(I453*60))</f>
        <v/>
      </c>
      <c r="P453" s="14">
        <f>IF(OR(N(K453)=0,L453=""),"",L453/K453)</f>
        <v/>
      </c>
      <c r="Q453" s="15">
        <f>IF(OR(N453="",O453="",P453=""),"",N453*O453*P453)</f>
        <v/>
      </c>
      <c r="R453" s="16">
        <f>IF(OR(J453="",K453=""),"",J453*K453/60)</f>
        <v/>
      </c>
      <c r="S453" s="16">
        <f>IF(OR(J453="",L453=""),"",J453*L453/60)</f>
        <v/>
      </c>
      <c r="T453" s="17">
        <f>IF(A453="","",A453-WEEKDAY(A453,2)+1)</f>
        <v/>
      </c>
      <c r="U453" s="10" t="n"/>
    </row>
    <row r="454">
      <c r="A454" s="8" t="n"/>
      <c r="B454" s="9" t="n"/>
      <c r="C454" s="10" t="n"/>
      <c r="D454" s="11" t="n"/>
      <c r="E454" s="11" t="n"/>
      <c r="F454" s="11" t="n"/>
      <c r="G454" s="11" t="n"/>
      <c r="H454" s="12">
        <f>IF(D454="","",SUM(E454:G454))</f>
        <v/>
      </c>
      <c r="I454" s="12">
        <f>IF(D454="","",D454-H454)</f>
        <v/>
      </c>
      <c r="J454" s="13" t="n"/>
      <c r="K454" s="11" t="n"/>
      <c r="L454" s="11" t="n"/>
      <c r="M454" s="11" t="n"/>
      <c r="N454" s="14">
        <f>IF(N(D454)=0,"",I454/D454)</f>
        <v/>
      </c>
      <c r="O454" s="14">
        <f>IF(OR(N(I454)&lt;=0,J454="",K454=""),"",J454*K454/(I454*60))</f>
        <v/>
      </c>
      <c r="P454" s="14">
        <f>IF(OR(N(K454)=0,L454=""),"",L454/K454)</f>
        <v/>
      </c>
      <c r="Q454" s="15">
        <f>IF(OR(N454="",O454="",P454=""),"",N454*O454*P454)</f>
        <v/>
      </c>
      <c r="R454" s="16">
        <f>IF(OR(J454="",K454=""),"",J454*K454/60)</f>
        <v/>
      </c>
      <c r="S454" s="16">
        <f>IF(OR(J454="",L454=""),"",J454*L454/60)</f>
        <v/>
      </c>
      <c r="T454" s="17">
        <f>IF(A454="","",A454-WEEKDAY(A454,2)+1)</f>
        <v/>
      </c>
      <c r="U454" s="10" t="n"/>
    </row>
    <row r="455">
      <c r="A455" s="8" t="n"/>
      <c r="B455" s="9" t="n"/>
      <c r="C455" s="10" t="n"/>
      <c r="D455" s="11" t="n"/>
      <c r="E455" s="11" t="n"/>
      <c r="F455" s="11" t="n"/>
      <c r="G455" s="11" t="n"/>
      <c r="H455" s="12">
        <f>IF(D455="","",SUM(E455:G455))</f>
        <v/>
      </c>
      <c r="I455" s="12">
        <f>IF(D455="","",D455-H455)</f>
        <v/>
      </c>
      <c r="J455" s="13" t="n"/>
      <c r="K455" s="11" t="n"/>
      <c r="L455" s="11" t="n"/>
      <c r="M455" s="11" t="n"/>
      <c r="N455" s="14">
        <f>IF(N(D455)=0,"",I455/D455)</f>
        <v/>
      </c>
      <c r="O455" s="14">
        <f>IF(OR(N(I455)&lt;=0,J455="",K455=""),"",J455*K455/(I455*60))</f>
        <v/>
      </c>
      <c r="P455" s="14">
        <f>IF(OR(N(K455)=0,L455=""),"",L455/K455)</f>
        <v/>
      </c>
      <c r="Q455" s="15">
        <f>IF(OR(N455="",O455="",P455=""),"",N455*O455*P455)</f>
        <v/>
      </c>
      <c r="R455" s="16">
        <f>IF(OR(J455="",K455=""),"",J455*K455/60)</f>
        <v/>
      </c>
      <c r="S455" s="16">
        <f>IF(OR(J455="",L455=""),"",J455*L455/60)</f>
        <v/>
      </c>
      <c r="T455" s="17">
        <f>IF(A455="","",A455-WEEKDAY(A455,2)+1)</f>
        <v/>
      </c>
      <c r="U455" s="10" t="n"/>
    </row>
    <row r="456">
      <c r="A456" s="8" t="n"/>
      <c r="B456" s="9" t="n"/>
      <c r="C456" s="10" t="n"/>
      <c r="D456" s="11" t="n"/>
      <c r="E456" s="11" t="n"/>
      <c r="F456" s="11" t="n"/>
      <c r="G456" s="11" t="n"/>
      <c r="H456" s="12">
        <f>IF(D456="","",SUM(E456:G456))</f>
        <v/>
      </c>
      <c r="I456" s="12">
        <f>IF(D456="","",D456-H456)</f>
        <v/>
      </c>
      <c r="J456" s="13" t="n"/>
      <c r="K456" s="11" t="n"/>
      <c r="L456" s="11" t="n"/>
      <c r="M456" s="11" t="n"/>
      <c r="N456" s="14">
        <f>IF(N(D456)=0,"",I456/D456)</f>
        <v/>
      </c>
      <c r="O456" s="14">
        <f>IF(OR(N(I456)&lt;=0,J456="",K456=""),"",J456*K456/(I456*60))</f>
        <v/>
      </c>
      <c r="P456" s="14">
        <f>IF(OR(N(K456)=0,L456=""),"",L456/K456)</f>
        <v/>
      </c>
      <c r="Q456" s="15">
        <f>IF(OR(N456="",O456="",P456=""),"",N456*O456*P456)</f>
        <v/>
      </c>
      <c r="R456" s="16">
        <f>IF(OR(J456="",K456=""),"",J456*K456/60)</f>
        <v/>
      </c>
      <c r="S456" s="16">
        <f>IF(OR(J456="",L456=""),"",J456*L456/60)</f>
        <v/>
      </c>
      <c r="T456" s="17">
        <f>IF(A456="","",A456-WEEKDAY(A456,2)+1)</f>
        <v/>
      </c>
      <c r="U456" s="10" t="n"/>
    </row>
    <row r="457">
      <c r="A457" s="8" t="n"/>
      <c r="B457" s="9" t="n"/>
      <c r="C457" s="10" t="n"/>
      <c r="D457" s="11" t="n"/>
      <c r="E457" s="11" t="n"/>
      <c r="F457" s="11" t="n"/>
      <c r="G457" s="11" t="n"/>
      <c r="H457" s="12">
        <f>IF(D457="","",SUM(E457:G457))</f>
        <v/>
      </c>
      <c r="I457" s="12">
        <f>IF(D457="","",D457-H457)</f>
        <v/>
      </c>
      <c r="J457" s="13" t="n"/>
      <c r="K457" s="11" t="n"/>
      <c r="L457" s="11" t="n"/>
      <c r="M457" s="11" t="n"/>
      <c r="N457" s="14">
        <f>IF(N(D457)=0,"",I457/D457)</f>
        <v/>
      </c>
      <c r="O457" s="14">
        <f>IF(OR(N(I457)&lt;=0,J457="",K457=""),"",J457*K457/(I457*60))</f>
        <v/>
      </c>
      <c r="P457" s="14">
        <f>IF(OR(N(K457)=0,L457=""),"",L457/K457)</f>
        <v/>
      </c>
      <c r="Q457" s="15">
        <f>IF(OR(N457="",O457="",P457=""),"",N457*O457*P457)</f>
        <v/>
      </c>
      <c r="R457" s="16">
        <f>IF(OR(J457="",K457=""),"",J457*K457/60)</f>
        <v/>
      </c>
      <c r="S457" s="16">
        <f>IF(OR(J457="",L457=""),"",J457*L457/60)</f>
        <v/>
      </c>
      <c r="T457" s="17">
        <f>IF(A457="","",A457-WEEKDAY(A457,2)+1)</f>
        <v/>
      </c>
      <c r="U457" s="10" t="n"/>
    </row>
    <row r="458">
      <c r="A458" s="8" t="n"/>
      <c r="B458" s="9" t="n"/>
      <c r="C458" s="10" t="n"/>
      <c r="D458" s="11" t="n"/>
      <c r="E458" s="11" t="n"/>
      <c r="F458" s="11" t="n"/>
      <c r="G458" s="11" t="n"/>
      <c r="H458" s="12">
        <f>IF(D458="","",SUM(E458:G458))</f>
        <v/>
      </c>
      <c r="I458" s="12">
        <f>IF(D458="","",D458-H458)</f>
        <v/>
      </c>
      <c r="J458" s="13" t="n"/>
      <c r="K458" s="11" t="n"/>
      <c r="L458" s="11" t="n"/>
      <c r="M458" s="11" t="n"/>
      <c r="N458" s="14">
        <f>IF(N(D458)=0,"",I458/D458)</f>
        <v/>
      </c>
      <c r="O458" s="14">
        <f>IF(OR(N(I458)&lt;=0,J458="",K458=""),"",J458*K458/(I458*60))</f>
        <v/>
      </c>
      <c r="P458" s="14">
        <f>IF(OR(N(K458)=0,L458=""),"",L458/K458)</f>
        <v/>
      </c>
      <c r="Q458" s="15">
        <f>IF(OR(N458="",O458="",P458=""),"",N458*O458*P458)</f>
        <v/>
      </c>
      <c r="R458" s="16">
        <f>IF(OR(J458="",K458=""),"",J458*K458/60)</f>
        <v/>
      </c>
      <c r="S458" s="16">
        <f>IF(OR(J458="",L458=""),"",J458*L458/60)</f>
        <v/>
      </c>
      <c r="T458" s="17">
        <f>IF(A458="","",A458-WEEKDAY(A458,2)+1)</f>
        <v/>
      </c>
      <c r="U458" s="10" t="n"/>
    </row>
    <row r="459">
      <c r="A459" s="8" t="n"/>
      <c r="B459" s="9" t="n"/>
      <c r="C459" s="10" t="n"/>
      <c r="D459" s="11" t="n"/>
      <c r="E459" s="11" t="n"/>
      <c r="F459" s="11" t="n"/>
      <c r="G459" s="11" t="n"/>
      <c r="H459" s="12">
        <f>IF(D459="","",SUM(E459:G459))</f>
        <v/>
      </c>
      <c r="I459" s="12">
        <f>IF(D459="","",D459-H459)</f>
        <v/>
      </c>
      <c r="J459" s="13" t="n"/>
      <c r="K459" s="11" t="n"/>
      <c r="L459" s="11" t="n"/>
      <c r="M459" s="11" t="n"/>
      <c r="N459" s="14">
        <f>IF(N(D459)=0,"",I459/D459)</f>
        <v/>
      </c>
      <c r="O459" s="14">
        <f>IF(OR(N(I459)&lt;=0,J459="",K459=""),"",J459*K459/(I459*60))</f>
        <v/>
      </c>
      <c r="P459" s="14">
        <f>IF(OR(N(K459)=0,L459=""),"",L459/K459)</f>
        <v/>
      </c>
      <c r="Q459" s="15">
        <f>IF(OR(N459="",O459="",P459=""),"",N459*O459*P459)</f>
        <v/>
      </c>
      <c r="R459" s="16">
        <f>IF(OR(J459="",K459=""),"",J459*K459/60)</f>
        <v/>
      </c>
      <c r="S459" s="16">
        <f>IF(OR(J459="",L459=""),"",J459*L459/60)</f>
        <v/>
      </c>
      <c r="T459" s="17">
        <f>IF(A459="","",A459-WEEKDAY(A459,2)+1)</f>
        <v/>
      </c>
      <c r="U459" s="10" t="n"/>
    </row>
    <row r="460">
      <c r="A460" s="8" t="n"/>
      <c r="B460" s="9" t="n"/>
      <c r="C460" s="10" t="n"/>
      <c r="D460" s="11" t="n"/>
      <c r="E460" s="11" t="n"/>
      <c r="F460" s="11" t="n"/>
      <c r="G460" s="11" t="n"/>
      <c r="H460" s="12">
        <f>IF(D460="","",SUM(E460:G460))</f>
        <v/>
      </c>
      <c r="I460" s="12">
        <f>IF(D460="","",D460-H460)</f>
        <v/>
      </c>
      <c r="J460" s="13" t="n"/>
      <c r="K460" s="11" t="n"/>
      <c r="L460" s="11" t="n"/>
      <c r="M460" s="11" t="n"/>
      <c r="N460" s="14">
        <f>IF(N(D460)=0,"",I460/D460)</f>
        <v/>
      </c>
      <c r="O460" s="14">
        <f>IF(OR(N(I460)&lt;=0,J460="",K460=""),"",J460*K460/(I460*60))</f>
        <v/>
      </c>
      <c r="P460" s="14">
        <f>IF(OR(N(K460)=0,L460=""),"",L460/K460)</f>
        <v/>
      </c>
      <c r="Q460" s="15">
        <f>IF(OR(N460="",O460="",P460=""),"",N460*O460*P460)</f>
        <v/>
      </c>
      <c r="R460" s="16">
        <f>IF(OR(J460="",K460=""),"",J460*K460/60)</f>
        <v/>
      </c>
      <c r="S460" s="16">
        <f>IF(OR(J460="",L460=""),"",J460*L460/60)</f>
        <v/>
      </c>
      <c r="T460" s="17">
        <f>IF(A460="","",A460-WEEKDAY(A460,2)+1)</f>
        <v/>
      </c>
      <c r="U460" s="10" t="n"/>
    </row>
    <row r="461">
      <c r="A461" s="8" t="n"/>
      <c r="B461" s="9" t="n"/>
      <c r="C461" s="10" t="n"/>
      <c r="D461" s="11" t="n"/>
      <c r="E461" s="11" t="n"/>
      <c r="F461" s="11" t="n"/>
      <c r="G461" s="11" t="n"/>
      <c r="H461" s="12">
        <f>IF(D461="","",SUM(E461:G461))</f>
        <v/>
      </c>
      <c r="I461" s="12">
        <f>IF(D461="","",D461-H461)</f>
        <v/>
      </c>
      <c r="J461" s="13" t="n"/>
      <c r="K461" s="11" t="n"/>
      <c r="L461" s="11" t="n"/>
      <c r="M461" s="11" t="n"/>
      <c r="N461" s="14">
        <f>IF(N(D461)=0,"",I461/D461)</f>
        <v/>
      </c>
      <c r="O461" s="14">
        <f>IF(OR(N(I461)&lt;=0,J461="",K461=""),"",J461*K461/(I461*60))</f>
        <v/>
      </c>
      <c r="P461" s="14">
        <f>IF(OR(N(K461)=0,L461=""),"",L461/K461)</f>
        <v/>
      </c>
      <c r="Q461" s="15">
        <f>IF(OR(N461="",O461="",P461=""),"",N461*O461*P461)</f>
        <v/>
      </c>
      <c r="R461" s="16">
        <f>IF(OR(J461="",K461=""),"",J461*K461/60)</f>
        <v/>
      </c>
      <c r="S461" s="16">
        <f>IF(OR(J461="",L461=""),"",J461*L461/60)</f>
        <v/>
      </c>
      <c r="T461" s="17">
        <f>IF(A461="","",A461-WEEKDAY(A461,2)+1)</f>
        <v/>
      </c>
      <c r="U461" s="10" t="n"/>
    </row>
    <row r="462">
      <c r="A462" s="8" t="n"/>
      <c r="B462" s="9" t="n"/>
      <c r="C462" s="10" t="n"/>
      <c r="D462" s="11" t="n"/>
      <c r="E462" s="11" t="n"/>
      <c r="F462" s="11" t="n"/>
      <c r="G462" s="11" t="n"/>
      <c r="H462" s="12">
        <f>IF(D462="","",SUM(E462:G462))</f>
        <v/>
      </c>
      <c r="I462" s="12">
        <f>IF(D462="","",D462-H462)</f>
        <v/>
      </c>
      <c r="J462" s="13" t="n"/>
      <c r="K462" s="11" t="n"/>
      <c r="L462" s="11" t="n"/>
      <c r="M462" s="11" t="n"/>
      <c r="N462" s="14">
        <f>IF(N(D462)=0,"",I462/D462)</f>
        <v/>
      </c>
      <c r="O462" s="14">
        <f>IF(OR(N(I462)&lt;=0,J462="",K462=""),"",J462*K462/(I462*60))</f>
        <v/>
      </c>
      <c r="P462" s="14">
        <f>IF(OR(N(K462)=0,L462=""),"",L462/K462)</f>
        <v/>
      </c>
      <c r="Q462" s="15">
        <f>IF(OR(N462="",O462="",P462=""),"",N462*O462*P462)</f>
        <v/>
      </c>
      <c r="R462" s="16">
        <f>IF(OR(J462="",K462=""),"",J462*K462/60)</f>
        <v/>
      </c>
      <c r="S462" s="16">
        <f>IF(OR(J462="",L462=""),"",J462*L462/60)</f>
        <v/>
      </c>
      <c r="T462" s="17">
        <f>IF(A462="","",A462-WEEKDAY(A462,2)+1)</f>
        <v/>
      </c>
      <c r="U462" s="10" t="n"/>
    </row>
    <row r="463">
      <c r="A463" s="8" t="n"/>
      <c r="B463" s="9" t="n"/>
      <c r="C463" s="10" t="n"/>
      <c r="D463" s="11" t="n"/>
      <c r="E463" s="11" t="n"/>
      <c r="F463" s="11" t="n"/>
      <c r="G463" s="11" t="n"/>
      <c r="H463" s="12">
        <f>IF(D463="","",SUM(E463:G463))</f>
        <v/>
      </c>
      <c r="I463" s="12">
        <f>IF(D463="","",D463-H463)</f>
        <v/>
      </c>
      <c r="J463" s="13" t="n"/>
      <c r="K463" s="11" t="n"/>
      <c r="L463" s="11" t="n"/>
      <c r="M463" s="11" t="n"/>
      <c r="N463" s="14">
        <f>IF(N(D463)=0,"",I463/D463)</f>
        <v/>
      </c>
      <c r="O463" s="14">
        <f>IF(OR(N(I463)&lt;=0,J463="",K463=""),"",J463*K463/(I463*60))</f>
        <v/>
      </c>
      <c r="P463" s="14">
        <f>IF(OR(N(K463)=0,L463=""),"",L463/K463)</f>
        <v/>
      </c>
      <c r="Q463" s="15">
        <f>IF(OR(N463="",O463="",P463=""),"",N463*O463*P463)</f>
        <v/>
      </c>
      <c r="R463" s="16">
        <f>IF(OR(J463="",K463=""),"",J463*K463/60)</f>
        <v/>
      </c>
      <c r="S463" s="16">
        <f>IF(OR(J463="",L463=""),"",J463*L463/60)</f>
        <v/>
      </c>
      <c r="T463" s="17">
        <f>IF(A463="","",A463-WEEKDAY(A463,2)+1)</f>
        <v/>
      </c>
      <c r="U463" s="10" t="n"/>
    </row>
    <row r="464">
      <c r="A464" s="8" t="n"/>
      <c r="B464" s="9" t="n"/>
      <c r="C464" s="10" t="n"/>
      <c r="D464" s="11" t="n"/>
      <c r="E464" s="11" t="n"/>
      <c r="F464" s="11" t="n"/>
      <c r="G464" s="11" t="n"/>
      <c r="H464" s="12">
        <f>IF(D464="","",SUM(E464:G464))</f>
        <v/>
      </c>
      <c r="I464" s="12">
        <f>IF(D464="","",D464-H464)</f>
        <v/>
      </c>
      <c r="J464" s="13" t="n"/>
      <c r="K464" s="11" t="n"/>
      <c r="L464" s="11" t="n"/>
      <c r="M464" s="11" t="n"/>
      <c r="N464" s="14">
        <f>IF(N(D464)=0,"",I464/D464)</f>
        <v/>
      </c>
      <c r="O464" s="14">
        <f>IF(OR(N(I464)&lt;=0,J464="",K464=""),"",J464*K464/(I464*60))</f>
        <v/>
      </c>
      <c r="P464" s="14">
        <f>IF(OR(N(K464)=0,L464=""),"",L464/K464)</f>
        <v/>
      </c>
      <c r="Q464" s="15">
        <f>IF(OR(N464="",O464="",P464=""),"",N464*O464*P464)</f>
        <v/>
      </c>
      <c r="R464" s="16">
        <f>IF(OR(J464="",K464=""),"",J464*K464/60)</f>
        <v/>
      </c>
      <c r="S464" s="16">
        <f>IF(OR(J464="",L464=""),"",J464*L464/60)</f>
        <v/>
      </c>
      <c r="T464" s="17">
        <f>IF(A464="","",A464-WEEKDAY(A464,2)+1)</f>
        <v/>
      </c>
      <c r="U464" s="10" t="n"/>
    </row>
    <row r="465">
      <c r="A465" s="8" t="n"/>
      <c r="B465" s="9" t="n"/>
      <c r="C465" s="10" t="n"/>
      <c r="D465" s="11" t="n"/>
      <c r="E465" s="11" t="n"/>
      <c r="F465" s="11" t="n"/>
      <c r="G465" s="11" t="n"/>
      <c r="H465" s="12">
        <f>IF(D465="","",SUM(E465:G465))</f>
        <v/>
      </c>
      <c r="I465" s="12">
        <f>IF(D465="","",D465-H465)</f>
        <v/>
      </c>
      <c r="J465" s="13" t="n"/>
      <c r="K465" s="11" t="n"/>
      <c r="L465" s="11" t="n"/>
      <c r="M465" s="11" t="n"/>
      <c r="N465" s="14">
        <f>IF(N(D465)=0,"",I465/D465)</f>
        <v/>
      </c>
      <c r="O465" s="14">
        <f>IF(OR(N(I465)&lt;=0,J465="",K465=""),"",J465*K465/(I465*60))</f>
        <v/>
      </c>
      <c r="P465" s="14">
        <f>IF(OR(N(K465)=0,L465=""),"",L465/K465)</f>
        <v/>
      </c>
      <c r="Q465" s="15">
        <f>IF(OR(N465="",O465="",P465=""),"",N465*O465*P465)</f>
        <v/>
      </c>
      <c r="R465" s="16">
        <f>IF(OR(J465="",K465=""),"",J465*K465/60)</f>
        <v/>
      </c>
      <c r="S465" s="16">
        <f>IF(OR(J465="",L465=""),"",J465*L465/60)</f>
        <v/>
      </c>
      <c r="T465" s="17">
        <f>IF(A465="","",A465-WEEKDAY(A465,2)+1)</f>
        <v/>
      </c>
      <c r="U465" s="10" t="n"/>
    </row>
    <row r="466">
      <c r="A466" s="8" t="n"/>
      <c r="B466" s="9" t="n"/>
      <c r="C466" s="10" t="n"/>
      <c r="D466" s="11" t="n"/>
      <c r="E466" s="11" t="n"/>
      <c r="F466" s="11" t="n"/>
      <c r="G466" s="11" t="n"/>
      <c r="H466" s="12">
        <f>IF(D466="","",SUM(E466:G466))</f>
        <v/>
      </c>
      <c r="I466" s="12">
        <f>IF(D466="","",D466-H466)</f>
        <v/>
      </c>
      <c r="J466" s="13" t="n"/>
      <c r="K466" s="11" t="n"/>
      <c r="L466" s="11" t="n"/>
      <c r="M466" s="11" t="n"/>
      <c r="N466" s="14">
        <f>IF(N(D466)=0,"",I466/D466)</f>
        <v/>
      </c>
      <c r="O466" s="14">
        <f>IF(OR(N(I466)&lt;=0,J466="",K466=""),"",J466*K466/(I466*60))</f>
        <v/>
      </c>
      <c r="P466" s="14">
        <f>IF(OR(N(K466)=0,L466=""),"",L466/K466)</f>
        <v/>
      </c>
      <c r="Q466" s="15">
        <f>IF(OR(N466="",O466="",P466=""),"",N466*O466*P466)</f>
        <v/>
      </c>
      <c r="R466" s="16">
        <f>IF(OR(J466="",K466=""),"",J466*K466/60)</f>
        <v/>
      </c>
      <c r="S466" s="16">
        <f>IF(OR(J466="",L466=""),"",J466*L466/60)</f>
        <v/>
      </c>
      <c r="T466" s="17">
        <f>IF(A466="","",A466-WEEKDAY(A466,2)+1)</f>
        <v/>
      </c>
      <c r="U466" s="10" t="n"/>
    </row>
    <row r="467">
      <c r="A467" s="8" t="n"/>
      <c r="B467" s="9" t="n"/>
      <c r="C467" s="10" t="n"/>
      <c r="D467" s="11" t="n"/>
      <c r="E467" s="11" t="n"/>
      <c r="F467" s="11" t="n"/>
      <c r="G467" s="11" t="n"/>
      <c r="H467" s="12">
        <f>IF(D467="","",SUM(E467:G467))</f>
        <v/>
      </c>
      <c r="I467" s="12">
        <f>IF(D467="","",D467-H467)</f>
        <v/>
      </c>
      <c r="J467" s="13" t="n"/>
      <c r="K467" s="11" t="n"/>
      <c r="L467" s="11" t="n"/>
      <c r="M467" s="11" t="n"/>
      <c r="N467" s="14">
        <f>IF(N(D467)=0,"",I467/D467)</f>
        <v/>
      </c>
      <c r="O467" s="14">
        <f>IF(OR(N(I467)&lt;=0,J467="",K467=""),"",J467*K467/(I467*60))</f>
        <v/>
      </c>
      <c r="P467" s="14">
        <f>IF(OR(N(K467)=0,L467=""),"",L467/K467)</f>
        <v/>
      </c>
      <c r="Q467" s="15">
        <f>IF(OR(N467="",O467="",P467=""),"",N467*O467*P467)</f>
        <v/>
      </c>
      <c r="R467" s="16">
        <f>IF(OR(J467="",K467=""),"",J467*K467/60)</f>
        <v/>
      </c>
      <c r="S467" s="16">
        <f>IF(OR(J467="",L467=""),"",J467*L467/60)</f>
        <v/>
      </c>
      <c r="T467" s="17">
        <f>IF(A467="","",A467-WEEKDAY(A467,2)+1)</f>
        <v/>
      </c>
      <c r="U467" s="10" t="n"/>
    </row>
    <row r="468">
      <c r="A468" s="8" t="n"/>
      <c r="B468" s="9" t="n"/>
      <c r="C468" s="10" t="n"/>
      <c r="D468" s="11" t="n"/>
      <c r="E468" s="11" t="n"/>
      <c r="F468" s="11" t="n"/>
      <c r="G468" s="11" t="n"/>
      <c r="H468" s="12">
        <f>IF(D468="","",SUM(E468:G468))</f>
        <v/>
      </c>
      <c r="I468" s="12">
        <f>IF(D468="","",D468-H468)</f>
        <v/>
      </c>
      <c r="J468" s="13" t="n"/>
      <c r="K468" s="11" t="n"/>
      <c r="L468" s="11" t="n"/>
      <c r="M468" s="11" t="n"/>
      <c r="N468" s="14">
        <f>IF(N(D468)=0,"",I468/D468)</f>
        <v/>
      </c>
      <c r="O468" s="14">
        <f>IF(OR(N(I468)&lt;=0,J468="",K468=""),"",J468*K468/(I468*60))</f>
        <v/>
      </c>
      <c r="P468" s="14">
        <f>IF(OR(N(K468)=0,L468=""),"",L468/K468)</f>
        <v/>
      </c>
      <c r="Q468" s="15">
        <f>IF(OR(N468="",O468="",P468=""),"",N468*O468*P468)</f>
        <v/>
      </c>
      <c r="R468" s="16">
        <f>IF(OR(J468="",K468=""),"",J468*K468/60)</f>
        <v/>
      </c>
      <c r="S468" s="16">
        <f>IF(OR(J468="",L468=""),"",J468*L468/60)</f>
        <v/>
      </c>
      <c r="T468" s="17">
        <f>IF(A468="","",A468-WEEKDAY(A468,2)+1)</f>
        <v/>
      </c>
      <c r="U468" s="10" t="n"/>
    </row>
    <row r="469">
      <c r="A469" s="8" t="n"/>
      <c r="B469" s="9" t="n"/>
      <c r="C469" s="10" t="n"/>
      <c r="D469" s="11" t="n"/>
      <c r="E469" s="11" t="n"/>
      <c r="F469" s="11" t="n"/>
      <c r="G469" s="11" t="n"/>
      <c r="H469" s="12">
        <f>IF(D469="","",SUM(E469:G469))</f>
        <v/>
      </c>
      <c r="I469" s="12">
        <f>IF(D469="","",D469-H469)</f>
        <v/>
      </c>
      <c r="J469" s="13" t="n"/>
      <c r="K469" s="11" t="n"/>
      <c r="L469" s="11" t="n"/>
      <c r="M469" s="11" t="n"/>
      <c r="N469" s="14">
        <f>IF(N(D469)=0,"",I469/D469)</f>
        <v/>
      </c>
      <c r="O469" s="14">
        <f>IF(OR(N(I469)&lt;=0,J469="",K469=""),"",J469*K469/(I469*60))</f>
        <v/>
      </c>
      <c r="P469" s="14">
        <f>IF(OR(N(K469)=0,L469=""),"",L469/K469)</f>
        <v/>
      </c>
      <c r="Q469" s="15">
        <f>IF(OR(N469="",O469="",P469=""),"",N469*O469*P469)</f>
        <v/>
      </c>
      <c r="R469" s="16">
        <f>IF(OR(J469="",K469=""),"",J469*K469/60)</f>
        <v/>
      </c>
      <c r="S469" s="16">
        <f>IF(OR(J469="",L469=""),"",J469*L469/60)</f>
        <v/>
      </c>
      <c r="T469" s="17">
        <f>IF(A469="","",A469-WEEKDAY(A469,2)+1)</f>
        <v/>
      </c>
      <c r="U469" s="10" t="n"/>
    </row>
    <row r="470">
      <c r="A470" s="8" t="n"/>
      <c r="B470" s="9" t="n"/>
      <c r="C470" s="10" t="n"/>
      <c r="D470" s="11" t="n"/>
      <c r="E470" s="11" t="n"/>
      <c r="F470" s="11" t="n"/>
      <c r="G470" s="11" t="n"/>
      <c r="H470" s="12">
        <f>IF(D470="","",SUM(E470:G470))</f>
        <v/>
      </c>
      <c r="I470" s="12">
        <f>IF(D470="","",D470-H470)</f>
        <v/>
      </c>
      <c r="J470" s="13" t="n"/>
      <c r="K470" s="11" t="n"/>
      <c r="L470" s="11" t="n"/>
      <c r="M470" s="11" t="n"/>
      <c r="N470" s="14">
        <f>IF(N(D470)=0,"",I470/D470)</f>
        <v/>
      </c>
      <c r="O470" s="14">
        <f>IF(OR(N(I470)&lt;=0,J470="",K470=""),"",J470*K470/(I470*60))</f>
        <v/>
      </c>
      <c r="P470" s="14">
        <f>IF(OR(N(K470)=0,L470=""),"",L470/K470)</f>
        <v/>
      </c>
      <c r="Q470" s="15">
        <f>IF(OR(N470="",O470="",P470=""),"",N470*O470*P470)</f>
        <v/>
      </c>
      <c r="R470" s="16">
        <f>IF(OR(J470="",K470=""),"",J470*K470/60)</f>
        <v/>
      </c>
      <c r="S470" s="16">
        <f>IF(OR(J470="",L470=""),"",J470*L470/60)</f>
        <v/>
      </c>
      <c r="T470" s="17">
        <f>IF(A470="","",A470-WEEKDAY(A470,2)+1)</f>
        <v/>
      </c>
      <c r="U470" s="10" t="n"/>
    </row>
    <row r="471">
      <c r="A471" s="8" t="n"/>
      <c r="B471" s="9" t="n"/>
      <c r="C471" s="10" t="n"/>
      <c r="D471" s="11" t="n"/>
      <c r="E471" s="11" t="n"/>
      <c r="F471" s="11" t="n"/>
      <c r="G471" s="11" t="n"/>
      <c r="H471" s="12">
        <f>IF(D471="","",SUM(E471:G471))</f>
        <v/>
      </c>
      <c r="I471" s="12">
        <f>IF(D471="","",D471-H471)</f>
        <v/>
      </c>
      <c r="J471" s="13" t="n"/>
      <c r="K471" s="11" t="n"/>
      <c r="L471" s="11" t="n"/>
      <c r="M471" s="11" t="n"/>
      <c r="N471" s="14">
        <f>IF(N(D471)=0,"",I471/D471)</f>
        <v/>
      </c>
      <c r="O471" s="14">
        <f>IF(OR(N(I471)&lt;=0,J471="",K471=""),"",J471*K471/(I471*60))</f>
        <v/>
      </c>
      <c r="P471" s="14">
        <f>IF(OR(N(K471)=0,L471=""),"",L471/K471)</f>
        <v/>
      </c>
      <c r="Q471" s="15">
        <f>IF(OR(N471="",O471="",P471=""),"",N471*O471*P471)</f>
        <v/>
      </c>
      <c r="R471" s="16">
        <f>IF(OR(J471="",K471=""),"",J471*K471/60)</f>
        <v/>
      </c>
      <c r="S471" s="16">
        <f>IF(OR(J471="",L471=""),"",J471*L471/60)</f>
        <v/>
      </c>
      <c r="T471" s="17">
        <f>IF(A471="","",A471-WEEKDAY(A471,2)+1)</f>
        <v/>
      </c>
      <c r="U471" s="10" t="n"/>
    </row>
    <row r="472">
      <c r="A472" s="8" t="n"/>
      <c r="B472" s="9" t="n"/>
      <c r="C472" s="10" t="n"/>
      <c r="D472" s="11" t="n"/>
      <c r="E472" s="11" t="n"/>
      <c r="F472" s="11" t="n"/>
      <c r="G472" s="11" t="n"/>
      <c r="H472" s="12">
        <f>IF(D472="","",SUM(E472:G472))</f>
        <v/>
      </c>
      <c r="I472" s="12">
        <f>IF(D472="","",D472-H472)</f>
        <v/>
      </c>
      <c r="J472" s="13" t="n"/>
      <c r="K472" s="11" t="n"/>
      <c r="L472" s="11" t="n"/>
      <c r="M472" s="11" t="n"/>
      <c r="N472" s="14">
        <f>IF(N(D472)=0,"",I472/D472)</f>
        <v/>
      </c>
      <c r="O472" s="14">
        <f>IF(OR(N(I472)&lt;=0,J472="",K472=""),"",J472*K472/(I472*60))</f>
        <v/>
      </c>
      <c r="P472" s="14">
        <f>IF(OR(N(K472)=0,L472=""),"",L472/K472)</f>
        <v/>
      </c>
      <c r="Q472" s="15">
        <f>IF(OR(N472="",O472="",P472=""),"",N472*O472*P472)</f>
        <v/>
      </c>
      <c r="R472" s="16">
        <f>IF(OR(J472="",K472=""),"",J472*K472/60)</f>
        <v/>
      </c>
      <c r="S472" s="16">
        <f>IF(OR(J472="",L472=""),"",J472*L472/60)</f>
        <v/>
      </c>
      <c r="T472" s="17">
        <f>IF(A472="","",A472-WEEKDAY(A472,2)+1)</f>
        <v/>
      </c>
      <c r="U472" s="10" t="n"/>
    </row>
    <row r="473">
      <c r="A473" s="8" t="n"/>
      <c r="B473" s="9" t="n"/>
      <c r="C473" s="10" t="n"/>
      <c r="D473" s="11" t="n"/>
      <c r="E473" s="11" t="n"/>
      <c r="F473" s="11" t="n"/>
      <c r="G473" s="11" t="n"/>
      <c r="H473" s="12">
        <f>IF(D473="","",SUM(E473:G473))</f>
        <v/>
      </c>
      <c r="I473" s="12">
        <f>IF(D473="","",D473-H473)</f>
        <v/>
      </c>
      <c r="J473" s="13" t="n"/>
      <c r="K473" s="11" t="n"/>
      <c r="L473" s="11" t="n"/>
      <c r="M473" s="11" t="n"/>
      <c r="N473" s="14">
        <f>IF(N(D473)=0,"",I473/D473)</f>
        <v/>
      </c>
      <c r="O473" s="14">
        <f>IF(OR(N(I473)&lt;=0,J473="",K473=""),"",J473*K473/(I473*60))</f>
        <v/>
      </c>
      <c r="P473" s="14">
        <f>IF(OR(N(K473)=0,L473=""),"",L473/K473)</f>
        <v/>
      </c>
      <c r="Q473" s="15">
        <f>IF(OR(N473="",O473="",P473=""),"",N473*O473*P473)</f>
        <v/>
      </c>
      <c r="R473" s="16">
        <f>IF(OR(J473="",K473=""),"",J473*K473/60)</f>
        <v/>
      </c>
      <c r="S473" s="16">
        <f>IF(OR(J473="",L473=""),"",J473*L473/60)</f>
        <v/>
      </c>
      <c r="T473" s="17">
        <f>IF(A473="","",A473-WEEKDAY(A473,2)+1)</f>
        <v/>
      </c>
      <c r="U473" s="10" t="n"/>
    </row>
    <row r="474">
      <c r="A474" s="8" t="n"/>
      <c r="B474" s="9" t="n"/>
      <c r="C474" s="10" t="n"/>
      <c r="D474" s="11" t="n"/>
      <c r="E474" s="11" t="n"/>
      <c r="F474" s="11" t="n"/>
      <c r="G474" s="11" t="n"/>
      <c r="H474" s="12">
        <f>IF(D474="","",SUM(E474:G474))</f>
        <v/>
      </c>
      <c r="I474" s="12">
        <f>IF(D474="","",D474-H474)</f>
        <v/>
      </c>
      <c r="J474" s="13" t="n"/>
      <c r="K474" s="11" t="n"/>
      <c r="L474" s="11" t="n"/>
      <c r="M474" s="11" t="n"/>
      <c r="N474" s="14">
        <f>IF(N(D474)=0,"",I474/D474)</f>
        <v/>
      </c>
      <c r="O474" s="14">
        <f>IF(OR(N(I474)&lt;=0,J474="",K474=""),"",J474*K474/(I474*60))</f>
        <v/>
      </c>
      <c r="P474" s="14">
        <f>IF(OR(N(K474)=0,L474=""),"",L474/K474)</f>
        <v/>
      </c>
      <c r="Q474" s="15">
        <f>IF(OR(N474="",O474="",P474=""),"",N474*O474*P474)</f>
        <v/>
      </c>
      <c r="R474" s="16">
        <f>IF(OR(J474="",K474=""),"",J474*K474/60)</f>
        <v/>
      </c>
      <c r="S474" s="16">
        <f>IF(OR(J474="",L474=""),"",J474*L474/60)</f>
        <v/>
      </c>
      <c r="T474" s="17">
        <f>IF(A474="","",A474-WEEKDAY(A474,2)+1)</f>
        <v/>
      </c>
      <c r="U474" s="10" t="n"/>
    </row>
    <row r="475">
      <c r="A475" s="8" t="n"/>
      <c r="B475" s="9" t="n"/>
      <c r="C475" s="10" t="n"/>
      <c r="D475" s="11" t="n"/>
      <c r="E475" s="11" t="n"/>
      <c r="F475" s="11" t="n"/>
      <c r="G475" s="11" t="n"/>
      <c r="H475" s="12">
        <f>IF(D475="","",SUM(E475:G475))</f>
        <v/>
      </c>
      <c r="I475" s="12">
        <f>IF(D475="","",D475-H475)</f>
        <v/>
      </c>
      <c r="J475" s="13" t="n"/>
      <c r="K475" s="11" t="n"/>
      <c r="L475" s="11" t="n"/>
      <c r="M475" s="11" t="n"/>
      <c r="N475" s="14">
        <f>IF(N(D475)=0,"",I475/D475)</f>
        <v/>
      </c>
      <c r="O475" s="14">
        <f>IF(OR(N(I475)&lt;=0,J475="",K475=""),"",J475*K475/(I475*60))</f>
        <v/>
      </c>
      <c r="P475" s="14">
        <f>IF(OR(N(K475)=0,L475=""),"",L475/K475)</f>
        <v/>
      </c>
      <c r="Q475" s="15">
        <f>IF(OR(N475="",O475="",P475=""),"",N475*O475*P475)</f>
        <v/>
      </c>
      <c r="R475" s="16">
        <f>IF(OR(J475="",K475=""),"",J475*K475/60)</f>
        <v/>
      </c>
      <c r="S475" s="16">
        <f>IF(OR(J475="",L475=""),"",J475*L475/60)</f>
        <v/>
      </c>
      <c r="T475" s="17">
        <f>IF(A475="","",A475-WEEKDAY(A475,2)+1)</f>
        <v/>
      </c>
      <c r="U475" s="10" t="n"/>
    </row>
    <row r="476">
      <c r="A476" s="8" t="n"/>
      <c r="B476" s="9" t="n"/>
      <c r="C476" s="10" t="n"/>
      <c r="D476" s="11" t="n"/>
      <c r="E476" s="11" t="n"/>
      <c r="F476" s="11" t="n"/>
      <c r="G476" s="11" t="n"/>
      <c r="H476" s="12">
        <f>IF(D476="","",SUM(E476:G476))</f>
        <v/>
      </c>
      <c r="I476" s="12">
        <f>IF(D476="","",D476-H476)</f>
        <v/>
      </c>
      <c r="J476" s="13" t="n"/>
      <c r="K476" s="11" t="n"/>
      <c r="L476" s="11" t="n"/>
      <c r="M476" s="11" t="n"/>
      <c r="N476" s="14">
        <f>IF(N(D476)=0,"",I476/D476)</f>
        <v/>
      </c>
      <c r="O476" s="14">
        <f>IF(OR(N(I476)&lt;=0,J476="",K476=""),"",J476*K476/(I476*60))</f>
        <v/>
      </c>
      <c r="P476" s="14">
        <f>IF(OR(N(K476)=0,L476=""),"",L476/K476)</f>
        <v/>
      </c>
      <c r="Q476" s="15">
        <f>IF(OR(N476="",O476="",P476=""),"",N476*O476*P476)</f>
        <v/>
      </c>
      <c r="R476" s="16">
        <f>IF(OR(J476="",K476=""),"",J476*K476/60)</f>
        <v/>
      </c>
      <c r="S476" s="16">
        <f>IF(OR(J476="",L476=""),"",J476*L476/60)</f>
        <v/>
      </c>
      <c r="T476" s="17">
        <f>IF(A476="","",A476-WEEKDAY(A476,2)+1)</f>
        <v/>
      </c>
      <c r="U476" s="10" t="n"/>
    </row>
    <row r="477">
      <c r="A477" s="8" t="n"/>
      <c r="B477" s="9" t="n"/>
      <c r="C477" s="10" t="n"/>
      <c r="D477" s="11" t="n"/>
      <c r="E477" s="11" t="n"/>
      <c r="F477" s="11" t="n"/>
      <c r="G477" s="11" t="n"/>
      <c r="H477" s="12">
        <f>IF(D477="","",SUM(E477:G477))</f>
        <v/>
      </c>
      <c r="I477" s="12">
        <f>IF(D477="","",D477-H477)</f>
        <v/>
      </c>
      <c r="J477" s="13" t="n"/>
      <c r="K477" s="11" t="n"/>
      <c r="L477" s="11" t="n"/>
      <c r="M477" s="11" t="n"/>
      <c r="N477" s="14">
        <f>IF(N(D477)=0,"",I477/D477)</f>
        <v/>
      </c>
      <c r="O477" s="14">
        <f>IF(OR(N(I477)&lt;=0,J477="",K477=""),"",J477*K477/(I477*60))</f>
        <v/>
      </c>
      <c r="P477" s="14">
        <f>IF(OR(N(K477)=0,L477=""),"",L477/K477)</f>
        <v/>
      </c>
      <c r="Q477" s="15">
        <f>IF(OR(N477="",O477="",P477=""),"",N477*O477*P477)</f>
        <v/>
      </c>
      <c r="R477" s="16">
        <f>IF(OR(J477="",K477=""),"",J477*K477/60)</f>
        <v/>
      </c>
      <c r="S477" s="16">
        <f>IF(OR(J477="",L477=""),"",J477*L477/60)</f>
        <v/>
      </c>
      <c r="T477" s="17">
        <f>IF(A477="","",A477-WEEKDAY(A477,2)+1)</f>
        <v/>
      </c>
      <c r="U477" s="10" t="n"/>
    </row>
    <row r="478">
      <c r="A478" s="8" t="n"/>
      <c r="B478" s="9" t="n"/>
      <c r="C478" s="10" t="n"/>
      <c r="D478" s="11" t="n"/>
      <c r="E478" s="11" t="n"/>
      <c r="F478" s="11" t="n"/>
      <c r="G478" s="11" t="n"/>
      <c r="H478" s="12">
        <f>IF(D478="","",SUM(E478:G478))</f>
        <v/>
      </c>
      <c r="I478" s="12">
        <f>IF(D478="","",D478-H478)</f>
        <v/>
      </c>
      <c r="J478" s="13" t="n"/>
      <c r="K478" s="11" t="n"/>
      <c r="L478" s="11" t="n"/>
      <c r="M478" s="11" t="n"/>
      <c r="N478" s="14">
        <f>IF(N(D478)=0,"",I478/D478)</f>
        <v/>
      </c>
      <c r="O478" s="14">
        <f>IF(OR(N(I478)&lt;=0,J478="",K478=""),"",J478*K478/(I478*60))</f>
        <v/>
      </c>
      <c r="P478" s="14">
        <f>IF(OR(N(K478)=0,L478=""),"",L478/K478)</f>
        <v/>
      </c>
      <c r="Q478" s="15">
        <f>IF(OR(N478="",O478="",P478=""),"",N478*O478*P478)</f>
        <v/>
      </c>
      <c r="R478" s="16">
        <f>IF(OR(J478="",K478=""),"",J478*K478/60)</f>
        <v/>
      </c>
      <c r="S478" s="16">
        <f>IF(OR(J478="",L478=""),"",J478*L478/60)</f>
        <v/>
      </c>
      <c r="T478" s="17">
        <f>IF(A478="","",A478-WEEKDAY(A478,2)+1)</f>
        <v/>
      </c>
      <c r="U478" s="10" t="n"/>
    </row>
    <row r="479">
      <c r="A479" s="8" t="n"/>
      <c r="B479" s="9" t="n"/>
      <c r="C479" s="10" t="n"/>
      <c r="D479" s="11" t="n"/>
      <c r="E479" s="11" t="n"/>
      <c r="F479" s="11" t="n"/>
      <c r="G479" s="11" t="n"/>
      <c r="H479" s="12">
        <f>IF(D479="","",SUM(E479:G479))</f>
        <v/>
      </c>
      <c r="I479" s="12">
        <f>IF(D479="","",D479-H479)</f>
        <v/>
      </c>
      <c r="J479" s="13" t="n"/>
      <c r="K479" s="11" t="n"/>
      <c r="L479" s="11" t="n"/>
      <c r="M479" s="11" t="n"/>
      <c r="N479" s="14">
        <f>IF(N(D479)=0,"",I479/D479)</f>
        <v/>
      </c>
      <c r="O479" s="14">
        <f>IF(OR(N(I479)&lt;=0,J479="",K479=""),"",J479*K479/(I479*60))</f>
        <v/>
      </c>
      <c r="P479" s="14">
        <f>IF(OR(N(K479)=0,L479=""),"",L479/K479)</f>
        <v/>
      </c>
      <c r="Q479" s="15">
        <f>IF(OR(N479="",O479="",P479=""),"",N479*O479*P479)</f>
        <v/>
      </c>
      <c r="R479" s="16">
        <f>IF(OR(J479="",K479=""),"",J479*K479/60)</f>
        <v/>
      </c>
      <c r="S479" s="16">
        <f>IF(OR(J479="",L479=""),"",J479*L479/60)</f>
        <v/>
      </c>
      <c r="T479" s="17">
        <f>IF(A479="","",A479-WEEKDAY(A479,2)+1)</f>
        <v/>
      </c>
      <c r="U479" s="10" t="n"/>
    </row>
    <row r="480">
      <c r="A480" s="8" t="n"/>
      <c r="B480" s="9" t="n"/>
      <c r="C480" s="10" t="n"/>
      <c r="D480" s="11" t="n"/>
      <c r="E480" s="11" t="n"/>
      <c r="F480" s="11" t="n"/>
      <c r="G480" s="11" t="n"/>
      <c r="H480" s="12">
        <f>IF(D480="","",SUM(E480:G480))</f>
        <v/>
      </c>
      <c r="I480" s="12">
        <f>IF(D480="","",D480-H480)</f>
        <v/>
      </c>
      <c r="J480" s="13" t="n"/>
      <c r="K480" s="11" t="n"/>
      <c r="L480" s="11" t="n"/>
      <c r="M480" s="11" t="n"/>
      <c r="N480" s="14">
        <f>IF(N(D480)=0,"",I480/D480)</f>
        <v/>
      </c>
      <c r="O480" s="14">
        <f>IF(OR(N(I480)&lt;=0,J480="",K480=""),"",J480*K480/(I480*60))</f>
        <v/>
      </c>
      <c r="P480" s="14">
        <f>IF(OR(N(K480)=0,L480=""),"",L480/K480)</f>
        <v/>
      </c>
      <c r="Q480" s="15">
        <f>IF(OR(N480="",O480="",P480=""),"",N480*O480*P480)</f>
        <v/>
      </c>
      <c r="R480" s="16">
        <f>IF(OR(J480="",K480=""),"",J480*K480/60)</f>
        <v/>
      </c>
      <c r="S480" s="16">
        <f>IF(OR(J480="",L480=""),"",J480*L480/60)</f>
        <v/>
      </c>
      <c r="T480" s="17">
        <f>IF(A480="","",A480-WEEKDAY(A480,2)+1)</f>
        <v/>
      </c>
      <c r="U480" s="10" t="n"/>
    </row>
    <row r="481">
      <c r="A481" s="8" t="n"/>
      <c r="B481" s="9" t="n"/>
      <c r="C481" s="10" t="n"/>
      <c r="D481" s="11" t="n"/>
      <c r="E481" s="11" t="n"/>
      <c r="F481" s="11" t="n"/>
      <c r="G481" s="11" t="n"/>
      <c r="H481" s="12">
        <f>IF(D481="","",SUM(E481:G481))</f>
        <v/>
      </c>
      <c r="I481" s="12">
        <f>IF(D481="","",D481-H481)</f>
        <v/>
      </c>
      <c r="J481" s="13" t="n"/>
      <c r="K481" s="11" t="n"/>
      <c r="L481" s="11" t="n"/>
      <c r="M481" s="11" t="n"/>
      <c r="N481" s="14">
        <f>IF(N(D481)=0,"",I481/D481)</f>
        <v/>
      </c>
      <c r="O481" s="14">
        <f>IF(OR(N(I481)&lt;=0,J481="",K481=""),"",J481*K481/(I481*60))</f>
        <v/>
      </c>
      <c r="P481" s="14">
        <f>IF(OR(N(K481)=0,L481=""),"",L481/K481)</f>
        <v/>
      </c>
      <c r="Q481" s="15">
        <f>IF(OR(N481="",O481="",P481=""),"",N481*O481*P481)</f>
        <v/>
      </c>
      <c r="R481" s="16">
        <f>IF(OR(J481="",K481=""),"",J481*K481/60)</f>
        <v/>
      </c>
      <c r="S481" s="16">
        <f>IF(OR(J481="",L481=""),"",J481*L481/60)</f>
        <v/>
      </c>
      <c r="T481" s="17">
        <f>IF(A481="","",A481-WEEKDAY(A481,2)+1)</f>
        <v/>
      </c>
      <c r="U481" s="10" t="n"/>
    </row>
    <row r="482">
      <c r="A482" s="8" t="n"/>
      <c r="B482" s="9" t="n"/>
      <c r="C482" s="10" t="n"/>
      <c r="D482" s="11" t="n"/>
      <c r="E482" s="11" t="n"/>
      <c r="F482" s="11" t="n"/>
      <c r="G482" s="11" t="n"/>
      <c r="H482" s="12">
        <f>IF(D482="","",SUM(E482:G482))</f>
        <v/>
      </c>
      <c r="I482" s="12">
        <f>IF(D482="","",D482-H482)</f>
        <v/>
      </c>
      <c r="J482" s="13" t="n"/>
      <c r="K482" s="11" t="n"/>
      <c r="L482" s="11" t="n"/>
      <c r="M482" s="11" t="n"/>
      <c r="N482" s="14">
        <f>IF(N(D482)=0,"",I482/D482)</f>
        <v/>
      </c>
      <c r="O482" s="14">
        <f>IF(OR(N(I482)&lt;=0,J482="",K482=""),"",J482*K482/(I482*60))</f>
        <v/>
      </c>
      <c r="P482" s="14">
        <f>IF(OR(N(K482)=0,L482=""),"",L482/K482)</f>
        <v/>
      </c>
      <c r="Q482" s="15">
        <f>IF(OR(N482="",O482="",P482=""),"",N482*O482*P482)</f>
        <v/>
      </c>
      <c r="R482" s="16">
        <f>IF(OR(J482="",K482=""),"",J482*K482/60)</f>
        <v/>
      </c>
      <c r="S482" s="16">
        <f>IF(OR(J482="",L482=""),"",J482*L482/60)</f>
        <v/>
      </c>
      <c r="T482" s="17">
        <f>IF(A482="","",A482-WEEKDAY(A482,2)+1)</f>
        <v/>
      </c>
      <c r="U482" s="10" t="n"/>
    </row>
    <row r="483">
      <c r="A483" s="8" t="n"/>
      <c r="B483" s="9" t="n"/>
      <c r="C483" s="10" t="n"/>
      <c r="D483" s="11" t="n"/>
      <c r="E483" s="11" t="n"/>
      <c r="F483" s="11" t="n"/>
      <c r="G483" s="11" t="n"/>
      <c r="H483" s="12">
        <f>IF(D483="","",SUM(E483:G483))</f>
        <v/>
      </c>
      <c r="I483" s="12">
        <f>IF(D483="","",D483-H483)</f>
        <v/>
      </c>
      <c r="J483" s="13" t="n"/>
      <c r="K483" s="11" t="n"/>
      <c r="L483" s="11" t="n"/>
      <c r="M483" s="11" t="n"/>
      <c r="N483" s="14">
        <f>IF(N(D483)=0,"",I483/D483)</f>
        <v/>
      </c>
      <c r="O483" s="14">
        <f>IF(OR(N(I483)&lt;=0,J483="",K483=""),"",J483*K483/(I483*60))</f>
        <v/>
      </c>
      <c r="P483" s="14">
        <f>IF(OR(N(K483)=0,L483=""),"",L483/K483)</f>
        <v/>
      </c>
      <c r="Q483" s="15">
        <f>IF(OR(N483="",O483="",P483=""),"",N483*O483*P483)</f>
        <v/>
      </c>
      <c r="R483" s="16">
        <f>IF(OR(J483="",K483=""),"",J483*K483/60)</f>
        <v/>
      </c>
      <c r="S483" s="16">
        <f>IF(OR(J483="",L483=""),"",J483*L483/60)</f>
        <v/>
      </c>
      <c r="T483" s="17">
        <f>IF(A483="","",A483-WEEKDAY(A483,2)+1)</f>
        <v/>
      </c>
      <c r="U483" s="10" t="n"/>
    </row>
    <row r="484">
      <c r="A484" s="8" t="n"/>
      <c r="B484" s="9" t="n"/>
      <c r="C484" s="10" t="n"/>
      <c r="D484" s="11" t="n"/>
      <c r="E484" s="11" t="n"/>
      <c r="F484" s="11" t="n"/>
      <c r="G484" s="11" t="n"/>
      <c r="H484" s="12">
        <f>IF(D484="","",SUM(E484:G484))</f>
        <v/>
      </c>
      <c r="I484" s="12">
        <f>IF(D484="","",D484-H484)</f>
        <v/>
      </c>
      <c r="J484" s="13" t="n"/>
      <c r="K484" s="11" t="n"/>
      <c r="L484" s="11" t="n"/>
      <c r="M484" s="11" t="n"/>
      <c r="N484" s="14">
        <f>IF(N(D484)=0,"",I484/D484)</f>
        <v/>
      </c>
      <c r="O484" s="14">
        <f>IF(OR(N(I484)&lt;=0,J484="",K484=""),"",J484*K484/(I484*60))</f>
        <v/>
      </c>
      <c r="P484" s="14">
        <f>IF(OR(N(K484)=0,L484=""),"",L484/K484)</f>
        <v/>
      </c>
      <c r="Q484" s="15">
        <f>IF(OR(N484="",O484="",P484=""),"",N484*O484*P484)</f>
        <v/>
      </c>
      <c r="R484" s="16">
        <f>IF(OR(J484="",K484=""),"",J484*K484/60)</f>
        <v/>
      </c>
      <c r="S484" s="16">
        <f>IF(OR(J484="",L484=""),"",J484*L484/60)</f>
        <v/>
      </c>
      <c r="T484" s="17">
        <f>IF(A484="","",A484-WEEKDAY(A484,2)+1)</f>
        <v/>
      </c>
      <c r="U484" s="10" t="n"/>
    </row>
    <row r="485">
      <c r="A485" s="8" t="n"/>
      <c r="B485" s="9" t="n"/>
      <c r="C485" s="10" t="n"/>
      <c r="D485" s="11" t="n"/>
      <c r="E485" s="11" t="n"/>
      <c r="F485" s="11" t="n"/>
      <c r="G485" s="11" t="n"/>
      <c r="H485" s="12">
        <f>IF(D485="","",SUM(E485:G485))</f>
        <v/>
      </c>
      <c r="I485" s="12">
        <f>IF(D485="","",D485-H485)</f>
        <v/>
      </c>
      <c r="J485" s="13" t="n"/>
      <c r="K485" s="11" t="n"/>
      <c r="L485" s="11" t="n"/>
      <c r="M485" s="11" t="n"/>
      <c r="N485" s="14">
        <f>IF(N(D485)=0,"",I485/D485)</f>
        <v/>
      </c>
      <c r="O485" s="14">
        <f>IF(OR(N(I485)&lt;=0,J485="",K485=""),"",J485*K485/(I485*60))</f>
        <v/>
      </c>
      <c r="P485" s="14">
        <f>IF(OR(N(K485)=0,L485=""),"",L485/K485)</f>
        <v/>
      </c>
      <c r="Q485" s="15">
        <f>IF(OR(N485="",O485="",P485=""),"",N485*O485*P485)</f>
        <v/>
      </c>
      <c r="R485" s="16">
        <f>IF(OR(J485="",K485=""),"",J485*K485/60)</f>
        <v/>
      </c>
      <c r="S485" s="16">
        <f>IF(OR(J485="",L485=""),"",J485*L485/60)</f>
        <v/>
      </c>
      <c r="T485" s="17">
        <f>IF(A485="","",A485-WEEKDAY(A485,2)+1)</f>
        <v/>
      </c>
      <c r="U485" s="10" t="n"/>
    </row>
    <row r="486">
      <c r="A486" s="8" t="n"/>
      <c r="B486" s="9" t="n"/>
      <c r="C486" s="10" t="n"/>
      <c r="D486" s="11" t="n"/>
      <c r="E486" s="11" t="n"/>
      <c r="F486" s="11" t="n"/>
      <c r="G486" s="11" t="n"/>
      <c r="H486" s="12">
        <f>IF(D486="","",SUM(E486:G486))</f>
        <v/>
      </c>
      <c r="I486" s="12">
        <f>IF(D486="","",D486-H486)</f>
        <v/>
      </c>
      <c r="J486" s="13" t="n"/>
      <c r="K486" s="11" t="n"/>
      <c r="L486" s="11" t="n"/>
      <c r="M486" s="11" t="n"/>
      <c r="N486" s="14">
        <f>IF(N(D486)=0,"",I486/D486)</f>
        <v/>
      </c>
      <c r="O486" s="14">
        <f>IF(OR(N(I486)&lt;=0,J486="",K486=""),"",J486*K486/(I486*60))</f>
        <v/>
      </c>
      <c r="P486" s="14">
        <f>IF(OR(N(K486)=0,L486=""),"",L486/K486)</f>
        <v/>
      </c>
      <c r="Q486" s="15">
        <f>IF(OR(N486="",O486="",P486=""),"",N486*O486*P486)</f>
        <v/>
      </c>
      <c r="R486" s="16">
        <f>IF(OR(J486="",K486=""),"",J486*K486/60)</f>
        <v/>
      </c>
      <c r="S486" s="16">
        <f>IF(OR(J486="",L486=""),"",J486*L486/60)</f>
        <v/>
      </c>
      <c r="T486" s="17">
        <f>IF(A486="","",A486-WEEKDAY(A486,2)+1)</f>
        <v/>
      </c>
      <c r="U486" s="10" t="n"/>
    </row>
    <row r="487">
      <c r="A487" s="8" t="n"/>
      <c r="B487" s="9" t="n"/>
      <c r="C487" s="10" t="n"/>
      <c r="D487" s="11" t="n"/>
      <c r="E487" s="11" t="n"/>
      <c r="F487" s="11" t="n"/>
      <c r="G487" s="11" t="n"/>
      <c r="H487" s="12">
        <f>IF(D487="","",SUM(E487:G487))</f>
        <v/>
      </c>
      <c r="I487" s="12">
        <f>IF(D487="","",D487-H487)</f>
        <v/>
      </c>
      <c r="J487" s="13" t="n"/>
      <c r="K487" s="11" t="n"/>
      <c r="L487" s="11" t="n"/>
      <c r="M487" s="11" t="n"/>
      <c r="N487" s="14">
        <f>IF(N(D487)=0,"",I487/D487)</f>
        <v/>
      </c>
      <c r="O487" s="14">
        <f>IF(OR(N(I487)&lt;=0,J487="",K487=""),"",J487*K487/(I487*60))</f>
        <v/>
      </c>
      <c r="P487" s="14">
        <f>IF(OR(N(K487)=0,L487=""),"",L487/K487)</f>
        <v/>
      </c>
      <c r="Q487" s="15">
        <f>IF(OR(N487="",O487="",P487=""),"",N487*O487*P487)</f>
        <v/>
      </c>
      <c r="R487" s="16">
        <f>IF(OR(J487="",K487=""),"",J487*K487/60)</f>
        <v/>
      </c>
      <c r="S487" s="16">
        <f>IF(OR(J487="",L487=""),"",J487*L487/60)</f>
        <v/>
      </c>
      <c r="T487" s="17">
        <f>IF(A487="","",A487-WEEKDAY(A487,2)+1)</f>
        <v/>
      </c>
      <c r="U487" s="10" t="n"/>
    </row>
    <row r="488">
      <c r="A488" s="8" t="n"/>
      <c r="B488" s="9" t="n"/>
      <c r="C488" s="10" t="n"/>
      <c r="D488" s="11" t="n"/>
      <c r="E488" s="11" t="n"/>
      <c r="F488" s="11" t="n"/>
      <c r="G488" s="11" t="n"/>
      <c r="H488" s="12">
        <f>IF(D488="","",SUM(E488:G488))</f>
        <v/>
      </c>
      <c r="I488" s="12">
        <f>IF(D488="","",D488-H488)</f>
        <v/>
      </c>
      <c r="J488" s="13" t="n"/>
      <c r="K488" s="11" t="n"/>
      <c r="L488" s="11" t="n"/>
      <c r="M488" s="11" t="n"/>
      <c r="N488" s="14">
        <f>IF(N(D488)=0,"",I488/D488)</f>
        <v/>
      </c>
      <c r="O488" s="14">
        <f>IF(OR(N(I488)&lt;=0,J488="",K488=""),"",J488*K488/(I488*60))</f>
        <v/>
      </c>
      <c r="P488" s="14">
        <f>IF(OR(N(K488)=0,L488=""),"",L488/K488)</f>
        <v/>
      </c>
      <c r="Q488" s="15">
        <f>IF(OR(N488="",O488="",P488=""),"",N488*O488*P488)</f>
        <v/>
      </c>
      <c r="R488" s="16">
        <f>IF(OR(J488="",K488=""),"",J488*K488/60)</f>
        <v/>
      </c>
      <c r="S488" s="16">
        <f>IF(OR(J488="",L488=""),"",J488*L488/60)</f>
        <v/>
      </c>
      <c r="T488" s="17">
        <f>IF(A488="","",A488-WEEKDAY(A488,2)+1)</f>
        <v/>
      </c>
      <c r="U488" s="10" t="n"/>
    </row>
    <row r="489">
      <c r="A489" s="8" t="n"/>
      <c r="B489" s="9" t="n"/>
      <c r="C489" s="10" t="n"/>
      <c r="D489" s="11" t="n"/>
      <c r="E489" s="11" t="n"/>
      <c r="F489" s="11" t="n"/>
      <c r="G489" s="11" t="n"/>
      <c r="H489" s="12">
        <f>IF(D489="","",SUM(E489:G489))</f>
        <v/>
      </c>
      <c r="I489" s="12">
        <f>IF(D489="","",D489-H489)</f>
        <v/>
      </c>
      <c r="J489" s="13" t="n"/>
      <c r="K489" s="11" t="n"/>
      <c r="L489" s="11" t="n"/>
      <c r="M489" s="11" t="n"/>
      <c r="N489" s="14">
        <f>IF(N(D489)=0,"",I489/D489)</f>
        <v/>
      </c>
      <c r="O489" s="14">
        <f>IF(OR(N(I489)&lt;=0,J489="",K489=""),"",J489*K489/(I489*60))</f>
        <v/>
      </c>
      <c r="P489" s="14">
        <f>IF(OR(N(K489)=0,L489=""),"",L489/K489)</f>
        <v/>
      </c>
      <c r="Q489" s="15">
        <f>IF(OR(N489="",O489="",P489=""),"",N489*O489*P489)</f>
        <v/>
      </c>
      <c r="R489" s="16">
        <f>IF(OR(J489="",K489=""),"",J489*K489/60)</f>
        <v/>
      </c>
      <c r="S489" s="16">
        <f>IF(OR(J489="",L489=""),"",J489*L489/60)</f>
        <v/>
      </c>
      <c r="T489" s="17">
        <f>IF(A489="","",A489-WEEKDAY(A489,2)+1)</f>
        <v/>
      </c>
      <c r="U489" s="10" t="n"/>
    </row>
    <row r="490">
      <c r="A490" s="8" t="n"/>
      <c r="B490" s="9" t="n"/>
      <c r="C490" s="10" t="n"/>
      <c r="D490" s="11" t="n"/>
      <c r="E490" s="11" t="n"/>
      <c r="F490" s="11" t="n"/>
      <c r="G490" s="11" t="n"/>
      <c r="H490" s="12">
        <f>IF(D490="","",SUM(E490:G490))</f>
        <v/>
      </c>
      <c r="I490" s="12">
        <f>IF(D490="","",D490-H490)</f>
        <v/>
      </c>
      <c r="J490" s="13" t="n"/>
      <c r="K490" s="11" t="n"/>
      <c r="L490" s="11" t="n"/>
      <c r="M490" s="11" t="n"/>
      <c r="N490" s="14">
        <f>IF(N(D490)=0,"",I490/D490)</f>
        <v/>
      </c>
      <c r="O490" s="14">
        <f>IF(OR(N(I490)&lt;=0,J490="",K490=""),"",J490*K490/(I490*60))</f>
        <v/>
      </c>
      <c r="P490" s="14">
        <f>IF(OR(N(K490)=0,L490=""),"",L490/K490)</f>
        <v/>
      </c>
      <c r="Q490" s="15">
        <f>IF(OR(N490="",O490="",P490=""),"",N490*O490*P490)</f>
        <v/>
      </c>
      <c r="R490" s="16">
        <f>IF(OR(J490="",K490=""),"",J490*K490/60)</f>
        <v/>
      </c>
      <c r="S490" s="16">
        <f>IF(OR(J490="",L490=""),"",J490*L490/60)</f>
        <v/>
      </c>
      <c r="T490" s="17">
        <f>IF(A490="","",A490-WEEKDAY(A490,2)+1)</f>
        <v/>
      </c>
      <c r="U490" s="10" t="n"/>
    </row>
    <row r="491">
      <c r="A491" s="8" t="n"/>
      <c r="B491" s="9" t="n"/>
      <c r="C491" s="10" t="n"/>
      <c r="D491" s="11" t="n"/>
      <c r="E491" s="11" t="n"/>
      <c r="F491" s="11" t="n"/>
      <c r="G491" s="11" t="n"/>
      <c r="H491" s="12">
        <f>IF(D491="","",SUM(E491:G491))</f>
        <v/>
      </c>
      <c r="I491" s="12">
        <f>IF(D491="","",D491-H491)</f>
        <v/>
      </c>
      <c r="J491" s="13" t="n"/>
      <c r="K491" s="11" t="n"/>
      <c r="L491" s="11" t="n"/>
      <c r="M491" s="11" t="n"/>
      <c r="N491" s="14">
        <f>IF(N(D491)=0,"",I491/D491)</f>
        <v/>
      </c>
      <c r="O491" s="14">
        <f>IF(OR(N(I491)&lt;=0,J491="",K491=""),"",J491*K491/(I491*60))</f>
        <v/>
      </c>
      <c r="P491" s="14">
        <f>IF(OR(N(K491)=0,L491=""),"",L491/K491)</f>
        <v/>
      </c>
      <c r="Q491" s="15">
        <f>IF(OR(N491="",O491="",P491=""),"",N491*O491*P491)</f>
        <v/>
      </c>
      <c r="R491" s="16">
        <f>IF(OR(J491="",K491=""),"",J491*K491/60)</f>
        <v/>
      </c>
      <c r="S491" s="16">
        <f>IF(OR(J491="",L491=""),"",J491*L491/60)</f>
        <v/>
      </c>
      <c r="T491" s="17">
        <f>IF(A491="","",A491-WEEKDAY(A491,2)+1)</f>
        <v/>
      </c>
      <c r="U491" s="10" t="n"/>
    </row>
    <row r="492">
      <c r="A492" s="8" t="n"/>
      <c r="B492" s="9" t="n"/>
      <c r="C492" s="10" t="n"/>
      <c r="D492" s="11" t="n"/>
      <c r="E492" s="11" t="n"/>
      <c r="F492" s="11" t="n"/>
      <c r="G492" s="11" t="n"/>
      <c r="H492" s="12">
        <f>IF(D492="","",SUM(E492:G492))</f>
        <v/>
      </c>
      <c r="I492" s="12">
        <f>IF(D492="","",D492-H492)</f>
        <v/>
      </c>
      <c r="J492" s="13" t="n"/>
      <c r="K492" s="11" t="n"/>
      <c r="L492" s="11" t="n"/>
      <c r="M492" s="11" t="n"/>
      <c r="N492" s="14">
        <f>IF(N(D492)=0,"",I492/D492)</f>
        <v/>
      </c>
      <c r="O492" s="14">
        <f>IF(OR(N(I492)&lt;=0,J492="",K492=""),"",J492*K492/(I492*60))</f>
        <v/>
      </c>
      <c r="P492" s="14">
        <f>IF(OR(N(K492)=0,L492=""),"",L492/K492)</f>
        <v/>
      </c>
      <c r="Q492" s="15">
        <f>IF(OR(N492="",O492="",P492=""),"",N492*O492*P492)</f>
        <v/>
      </c>
      <c r="R492" s="16">
        <f>IF(OR(J492="",K492=""),"",J492*K492/60)</f>
        <v/>
      </c>
      <c r="S492" s="16">
        <f>IF(OR(J492="",L492=""),"",J492*L492/60)</f>
        <v/>
      </c>
      <c r="T492" s="17">
        <f>IF(A492="","",A492-WEEKDAY(A492,2)+1)</f>
        <v/>
      </c>
      <c r="U492" s="10" t="n"/>
    </row>
    <row r="493">
      <c r="A493" s="8" t="n"/>
      <c r="B493" s="9" t="n"/>
      <c r="C493" s="10" t="n"/>
      <c r="D493" s="11" t="n"/>
      <c r="E493" s="11" t="n"/>
      <c r="F493" s="11" t="n"/>
      <c r="G493" s="11" t="n"/>
      <c r="H493" s="12">
        <f>IF(D493="","",SUM(E493:G493))</f>
        <v/>
      </c>
      <c r="I493" s="12">
        <f>IF(D493="","",D493-H493)</f>
        <v/>
      </c>
      <c r="J493" s="13" t="n"/>
      <c r="K493" s="11" t="n"/>
      <c r="L493" s="11" t="n"/>
      <c r="M493" s="11" t="n"/>
      <c r="N493" s="14">
        <f>IF(N(D493)=0,"",I493/D493)</f>
        <v/>
      </c>
      <c r="O493" s="14">
        <f>IF(OR(N(I493)&lt;=0,J493="",K493=""),"",J493*K493/(I493*60))</f>
        <v/>
      </c>
      <c r="P493" s="14">
        <f>IF(OR(N(K493)=0,L493=""),"",L493/K493)</f>
        <v/>
      </c>
      <c r="Q493" s="15">
        <f>IF(OR(N493="",O493="",P493=""),"",N493*O493*P493)</f>
        <v/>
      </c>
      <c r="R493" s="16">
        <f>IF(OR(J493="",K493=""),"",J493*K493/60)</f>
        <v/>
      </c>
      <c r="S493" s="16">
        <f>IF(OR(J493="",L493=""),"",J493*L493/60)</f>
        <v/>
      </c>
      <c r="T493" s="17">
        <f>IF(A493="","",A493-WEEKDAY(A493,2)+1)</f>
        <v/>
      </c>
      <c r="U493" s="10" t="n"/>
    </row>
    <row r="494">
      <c r="A494" s="8" t="n"/>
      <c r="B494" s="9" t="n"/>
      <c r="C494" s="10" t="n"/>
      <c r="D494" s="11" t="n"/>
      <c r="E494" s="11" t="n"/>
      <c r="F494" s="11" t="n"/>
      <c r="G494" s="11" t="n"/>
      <c r="H494" s="12">
        <f>IF(D494="","",SUM(E494:G494))</f>
        <v/>
      </c>
      <c r="I494" s="12">
        <f>IF(D494="","",D494-H494)</f>
        <v/>
      </c>
      <c r="J494" s="13" t="n"/>
      <c r="K494" s="11" t="n"/>
      <c r="L494" s="11" t="n"/>
      <c r="M494" s="11" t="n"/>
      <c r="N494" s="14">
        <f>IF(N(D494)=0,"",I494/D494)</f>
        <v/>
      </c>
      <c r="O494" s="14">
        <f>IF(OR(N(I494)&lt;=0,J494="",K494=""),"",J494*K494/(I494*60))</f>
        <v/>
      </c>
      <c r="P494" s="14">
        <f>IF(OR(N(K494)=0,L494=""),"",L494/K494)</f>
        <v/>
      </c>
      <c r="Q494" s="15">
        <f>IF(OR(N494="",O494="",P494=""),"",N494*O494*P494)</f>
        <v/>
      </c>
      <c r="R494" s="16">
        <f>IF(OR(J494="",K494=""),"",J494*K494/60)</f>
        <v/>
      </c>
      <c r="S494" s="16">
        <f>IF(OR(J494="",L494=""),"",J494*L494/60)</f>
        <v/>
      </c>
      <c r="T494" s="17">
        <f>IF(A494="","",A494-WEEKDAY(A494,2)+1)</f>
        <v/>
      </c>
      <c r="U494" s="10" t="n"/>
    </row>
    <row r="495">
      <c r="A495" s="8" t="n"/>
      <c r="B495" s="9" t="n"/>
      <c r="C495" s="10" t="n"/>
      <c r="D495" s="11" t="n"/>
      <c r="E495" s="11" t="n"/>
      <c r="F495" s="11" t="n"/>
      <c r="G495" s="11" t="n"/>
      <c r="H495" s="12">
        <f>IF(D495="","",SUM(E495:G495))</f>
        <v/>
      </c>
      <c r="I495" s="12">
        <f>IF(D495="","",D495-H495)</f>
        <v/>
      </c>
      <c r="J495" s="13" t="n"/>
      <c r="K495" s="11" t="n"/>
      <c r="L495" s="11" t="n"/>
      <c r="M495" s="11" t="n"/>
      <c r="N495" s="14">
        <f>IF(N(D495)=0,"",I495/D495)</f>
        <v/>
      </c>
      <c r="O495" s="14">
        <f>IF(OR(N(I495)&lt;=0,J495="",K495=""),"",J495*K495/(I495*60))</f>
        <v/>
      </c>
      <c r="P495" s="14">
        <f>IF(OR(N(K495)=0,L495=""),"",L495/K495)</f>
        <v/>
      </c>
      <c r="Q495" s="15">
        <f>IF(OR(N495="",O495="",P495=""),"",N495*O495*P495)</f>
        <v/>
      </c>
      <c r="R495" s="16">
        <f>IF(OR(J495="",K495=""),"",J495*K495/60)</f>
        <v/>
      </c>
      <c r="S495" s="16">
        <f>IF(OR(J495="",L495=""),"",J495*L495/60)</f>
        <v/>
      </c>
      <c r="T495" s="17">
        <f>IF(A495="","",A495-WEEKDAY(A495,2)+1)</f>
        <v/>
      </c>
      <c r="U495" s="10" t="n"/>
    </row>
    <row r="496">
      <c r="A496" s="8" t="n"/>
      <c r="B496" s="9" t="n"/>
      <c r="C496" s="10" t="n"/>
      <c r="D496" s="11" t="n"/>
      <c r="E496" s="11" t="n"/>
      <c r="F496" s="11" t="n"/>
      <c r="G496" s="11" t="n"/>
      <c r="H496" s="12">
        <f>IF(D496="","",SUM(E496:G496))</f>
        <v/>
      </c>
      <c r="I496" s="12">
        <f>IF(D496="","",D496-H496)</f>
        <v/>
      </c>
      <c r="J496" s="13" t="n"/>
      <c r="K496" s="11" t="n"/>
      <c r="L496" s="11" t="n"/>
      <c r="M496" s="11" t="n"/>
      <c r="N496" s="14">
        <f>IF(N(D496)=0,"",I496/D496)</f>
        <v/>
      </c>
      <c r="O496" s="14">
        <f>IF(OR(N(I496)&lt;=0,J496="",K496=""),"",J496*K496/(I496*60))</f>
        <v/>
      </c>
      <c r="P496" s="14">
        <f>IF(OR(N(K496)=0,L496=""),"",L496/K496)</f>
        <v/>
      </c>
      <c r="Q496" s="15">
        <f>IF(OR(N496="",O496="",P496=""),"",N496*O496*P496)</f>
        <v/>
      </c>
      <c r="R496" s="16">
        <f>IF(OR(J496="",K496=""),"",J496*K496/60)</f>
        <v/>
      </c>
      <c r="S496" s="16">
        <f>IF(OR(J496="",L496=""),"",J496*L496/60)</f>
        <v/>
      </c>
      <c r="T496" s="17">
        <f>IF(A496="","",A496-WEEKDAY(A496,2)+1)</f>
        <v/>
      </c>
      <c r="U496" s="10" t="n"/>
    </row>
    <row r="497">
      <c r="A497" s="8" t="n"/>
      <c r="B497" s="9" t="n"/>
      <c r="C497" s="10" t="n"/>
      <c r="D497" s="11" t="n"/>
      <c r="E497" s="11" t="n"/>
      <c r="F497" s="11" t="n"/>
      <c r="G497" s="11" t="n"/>
      <c r="H497" s="12">
        <f>IF(D497="","",SUM(E497:G497))</f>
        <v/>
      </c>
      <c r="I497" s="12">
        <f>IF(D497="","",D497-H497)</f>
        <v/>
      </c>
      <c r="J497" s="13" t="n"/>
      <c r="K497" s="11" t="n"/>
      <c r="L497" s="11" t="n"/>
      <c r="M497" s="11" t="n"/>
      <c r="N497" s="14">
        <f>IF(N(D497)=0,"",I497/D497)</f>
        <v/>
      </c>
      <c r="O497" s="14">
        <f>IF(OR(N(I497)&lt;=0,J497="",K497=""),"",J497*K497/(I497*60))</f>
        <v/>
      </c>
      <c r="P497" s="14">
        <f>IF(OR(N(K497)=0,L497=""),"",L497/K497)</f>
        <v/>
      </c>
      <c r="Q497" s="15">
        <f>IF(OR(N497="",O497="",P497=""),"",N497*O497*P497)</f>
        <v/>
      </c>
      <c r="R497" s="16">
        <f>IF(OR(J497="",K497=""),"",J497*K497/60)</f>
        <v/>
      </c>
      <c r="S497" s="16">
        <f>IF(OR(J497="",L497=""),"",J497*L497/60)</f>
        <v/>
      </c>
      <c r="T497" s="17">
        <f>IF(A497="","",A497-WEEKDAY(A497,2)+1)</f>
        <v/>
      </c>
      <c r="U497" s="10" t="n"/>
    </row>
    <row r="498">
      <c r="A498" s="8" t="n"/>
      <c r="B498" s="9" t="n"/>
      <c r="C498" s="10" t="n"/>
      <c r="D498" s="11" t="n"/>
      <c r="E498" s="11" t="n"/>
      <c r="F498" s="11" t="n"/>
      <c r="G498" s="11" t="n"/>
      <c r="H498" s="12">
        <f>IF(D498="","",SUM(E498:G498))</f>
        <v/>
      </c>
      <c r="I498" s="12">
        <f>IF(D498="","",D498-H498)</f>
        <v/>
      </c>
      <c r="J498" s="13" t="n"/>
      <c r="K498" s="11" t="n"/>
      <c r="L498" s="11" t="n"/>
      <c r="M498" s="11" t="n"/>
      <c r="N498" s="14">
        <f>IF(N(D498)=0,"",I498/D498)</f>
        <v/>
      </c>
      <c r="O498" s="14">
        <f>IF(OR(N(I498)&lt;=0,J498="",K498=""),"",J498*K498/(I498*60))</f>
        <v/>
      </c>
      <c r="P498" s="14">
        <f>IF(OR(N(K498)=0,L498=""),"",L498/K498)</f>
        <v/>
      </c>
      <c r="Q498" s="15">
        <f>IF(OR(N498="",O498="",P498=""),"",N498*O498*P498)</f>
        <v/>
      </c>
      <c r="R498" s="16">
        <f>IF(OR(J498="",K498=""),"",J498*K498/60)</f>
        <v/>
      </c>
      <c r="S498" s="16">
        <f>IF(OR(J498="",L498=""),"",J498*L498/60)</f>
        <v/>
      </c>
      <c r="T498" s="17">
        <f>IF(A498="","",A498-WEEKDAY(A498,2)+1)</f>
        <v/>
      </c>
      <c r="U498" s="10" t="n"/>
    </row>
    <row r="499">
      <c r="A499" s="8" t="n"/>
      <c r="B499" s="9" t="n"/>
      <c r="C499" s="10" t="n"/>
      <c r="D499" s="11" t="n"/>
      <c r="E499" s="11" t="n"/>
      <c r="F499" s="11" t="n"/>
      <c r="G499" s="11" t="n"/>
      <c r="H499" s="12">
        <f>IF(D499="","",SUM(E499:G499))</f>
        <v/>
      </c>
      <c r="I499" s="12">
        <f>IF(D499="","",D499-H499)</f>
        <v/>
      </c>
      <c r="J499" s="13" t="n"/>
      <c r="K499" s="11" t="n"/>
      <c r="L499" s="11" t="n"/>
      <c r="M499" s="11" t="n"/>
      <c r="N499" s="14">
        <f>IF(N(D499)=0,"",I499/D499)</f>
        <v/>
      </c>
      <c r="O499" s="14">
        <f>IF(OR(N(I499)&lt;=0,J499="",K499=""),"",J499*K499/(I499*60))</f>
        <v/>
      </c>
      <c r="P499" s="14">
        <f>IF(OR(N(K499)=0,L499=""),"",L499/K499)</f>
        <v/>
      </c>
      <c r="Q499" s="15">
        <f>IF(OR(N499="",O499="",P499=""),"",N499*O499*P499)</f>
        <v/>
      </c>
      <c r="R499" s="16">
        <f>IF(OR(J499="",K499=""),"",J499*K499/60)</f>
        <v/>
      </c>
      <c r="S499" s="16">
        <f>IF(OR(J499="",L499=""),"",J499*L499/60)</f>
        <v/>
      </c>
      <c r="T499" s="17">
        <f>IF(A499="","",A499-WEEKDAY(A499,2)+1)</f>
        <v/>
      </c>
      <c r="U499" s="10" t="n"/>
    </row>
    <row r="500">
      <c r="A500" s="8" t="n"/>
      <c r="B500" s="9" t="n"/>
      <c r="C500" s="10" t="n"/>
      <c r="D500" s="11" t="n"/>
      <c r="E500" s="11" t="n"/>
      <c r="F500" s="11" t="n"/>
      <c r="G500" s="11" t="n"/>
      <c r="H500" s="12">
        <f>IF(D500="","",SUM(E500:G500))</f>
        <v/>
      </c>
      <c r="I500" s="12">
        <f>IF(D500="","",D500-H500)</f>
        <v/>
      </c>
      <c r="J500" s="13" t="n"/>
      <c r="K500" s="11" t="n"/>
      <c r="L500" s="11" t="n"/>
      <c r="M500" s="11" t="n"/>
      <c r="N500" s="14">
        <f>IF(N(D500)=0,"",I500/D500)</f>
        <v/>
      </c>
      <c r="O500" s="14">
        <f>IF(OR(N(I500)&lt;=0,J500="",K500=""),"",J500*K500/(I500*60))</f>
        <v/>
      </c>
      <c r="P500" s="14">
        <f>IF(OR(N(K500)=0,L500=""),"",L500/K500)</f>
        <v/>
      </c>
      <c r="Q500" s="15">
        <f>IF(OR(N500="",O500="",P500=""),"",N500*O500*P500)</f>
        <v/>
      </c>
      <c r="R500" s="16">
        <f>IF(OR(J500="",K500=""),"",J500*K500/60)</f>
        <v/>
      </c>
      <c r="S500" s="16">
        <f>IF(OR(J500="",L500=""),"",J500*L500/60)</f>
        <v/>
      </c>
      <c r="T500" s="17">
        <f>IF(A500="","",A500-WEEKDAY(A500,2)+1)</f>
        <v/>
      </c>
      <c r="U500" s="10" t="n"/>
    </row>
    <row r="501">
      <c r="A501" s="8" t="n"/>
      <c r="B501" s="9" t="n"/>
      <c r="C501" s="10" t="n"/>
      <c r="D501" s="11" t="n"/>
      <c r="E501" s="11" t="n"/>
      <c r="F501" s="11" t="n"/>
      <c r="G501" s="11" t="n"/>
      <c r="H501" s="12">
        <f>IF(D501="","",SUM(E501:G501))</f>
        <v/>
      </c>
      <c r="I501" s="12">
        <f>IF(D501="","",D501-H501)</f>
        <v/>
      </c>
      <c r="J501" s="13" t="n"/>
      <c r="K501" s="11" t="n"/>
      <c r="L501" s="11" t="n"/>
      <c r="M501" s="11" t="n"/>
      <c r="N501" s="14">
        <f>IF(N(D501)=0,"",I501/D501)</f>
        <v/>
      </c>
      <c r="O501" s="14">
        <f>IF(OR(N(I501)&lt;=0,J501="",K501=""),"",J501*K501/(I501*60))</f>
        <v/>
      </c>
      <c r="P501" s="14">
        <f>IF(OR(N(K501)=0,L501=""),"",L501/K501)</f>
        <v/>
      </c>
      <c r="Q501" s="15">
        <f>IF(OR(N501="",O501="",P501=""),"",N501*O501*P501)</f>
        <v/>
      </c>
      <c r="R501" s="16">
        <f>IF(OR(J501="",K501=""),"",J501*K501/60)</f>
        <v/>
      </c>
      <c r="S501" s="16">
        <f>IF(OR(J501="",L501=""),"",J501*L501/60)</f>
        <v/>
      </c>
      <c r="T501" s="17">
        <f>IF(A501="","",A501-WEEKDAY(A501,2)+1)</f>
        <v/>
      </c>
      <c r="U501" s="10" t="n"/>
    </row>
    <row r="502">
      <c r="A502" s="8" t="n"/>
      <c r="B502" s="9" t="n"/>
      <c r="C502" s="10" t="n"/>
      <c r="D502" s="11" t="n"/>
      <c r="E502" s="11" t="n"/>
      <c r="F502" s="11" t="n"/>
      <c r="G502" s="11" t="n"/>
      <c r="H502" s="12">
        <f>IF(D502="","",SUM(E502:G502))</f>
        <v/>
      </c>
      <c r="I502" s="12">
        <f>IF(D502="","",D502-H502)</f>
        <v/>
      </c>
      <c r="J502" s="13" t="n"/>
      <c r="K502" s="11" t="n"/>
      <c r="L502" s="11" t="n"/>
      <c r="M502" s="11" t="n"/>
      <c r="N502" s="14">
        <f>IF(N(D502)=0,"",I502/D502)</f>
        <v/>
      </c>
      <c r="O502" s="14">
        <f>IF(OR(N(I502)&lt;=0,J502="",K502=""),"",J502*K502/(I502*60))</f>
        <v/>
      </c>
      <c r="P502" s="14">
        <f>IF(OR(N(K502)=0,L502=""),"",L502/K502)</f>
        <v/>
      </c>
      <c r="Q502" s="15">
        <f>IF(OR(N502="",O502="",P502=""),"",N502*O502*P502)</f>
        <v/>
      </c>
      <c r="R502" s="16">
        <f>IF(OR(J502="",K502=""),"",J502*K502/60)</f>
        <v/>
      </c>
      <c r="S502" s="16">
        <f>IF(OR(J502="",L502=""),"",J502*L502/60)</f>
        <v/>
      </c>
      <c r="T502" s="17">
        <f>IF(A502="","",A502-WEEKDAY(A502,2)+1)</f>
        <v/>
      </c>
      <c r="U502" s="10" t="n"/>
    </row>
    <row r="503">
      <c r="A503" s="8" t="n"/>
      <c r="B503" s="9" t="n"/>
      <c r="C503" s="10" t="n"/>
      <c r="D503" s="11" t="n"/>
      <c r="E503" s="11" t="n"/>
      <c r="F503" s="11" t="n"/>
      <c r="G503" s="11" t="n"/>
      <c r="H503" s="12">
        <f>IF(D503="","",SUM(E503:G503))</f>
        <v/>
      </c>
      <c r="I503" s="12">
        <f>IF(D503="","",D503-H503)</f>
        <v/>
      </c>
      <c r="J503" s="13" t="n"/>
      <c r="K503" s="11" t="n"/>
      <c r="L503" s="11" t="n"/>
      <c r="M503" s="11" t="n"/>
      <c r="N503" s="14">
        <f>IF(N(D503)=0,"",I503/D503)</f>
        <v/>
      </c>
      <c r="O503" s="14">
        <f>IF(OR(N(I503)&lt;=0,J503="",K503=""),"",J503*K503/(I503*60))</f>
        <v/>
      </c>
      <c r="P503" s="14">
        <f>IF(OR(N(K503)=0,L503=""),"",L503/K503)</f>
        <v/>
      </c>
      <c r="Q503" s="15">
        <f>IF(OR(N503="",O503="",P503=""),"",N503*O503*P503)</f>
        <v/>
      </c>
      <c r="R503" s="16">
        <f>IF(OR(J503="",K503=""),"",J503*K503/60)</f>
        <v/>
      </c>
      <c r="S503" s="16">
        <f>IF(OR(J503="",L503=""),"",J503*L503/60)</f>
        <v/>
      </c>
      <c r="T503" s="17">
        <f>IF(A503="","",A503-WEEKDAY(A503,2)+1)</f>
        <v/>
      </c>
      <c r="U503" s="10" t="n"/>
    </row>
    <row r="504">
      <c r="A504" s="8" t="n"/>
      <c r="B504" s="9" t="n"/>
      <c r="C504" s="10" t="n"/>
      <c r="D504" s="11" t="n"/>
      <c r="E504" s="11" t="n"/>
      <c r="F504" s="11" t="n"/>
      <c r="G504" s="11" t="n"/>
      <c r="H504" s="12">
        <f>IF(D504="","",SUM(E504:G504))</f>
        <v/>
      </c>
      <c r="I504" s="12">
        <f>IF(D504="","",D504-H504)</f>
        <v/>
      </c>
      <c r="J504" s="13" t="n"/>
      <c r="K504" s="11" t="n"/>
      <c r="L504" s="11" t="n"/>
      <c r="M504" s="11" t="n"/>
      <c r="N504" s="14">
        <f>IF(N(D504)=0,"",I504/D504)</f>
        <v/>
      </c>
      <c r="O504" s="14">
        <f>IF(OR(N(I504)&lt;=0,J504="",K504=""),"",J504*K504/(I504*60))</f>
        <v/>
      </c>
      <c r="P504" s="14">
        <f>IF(OR(N(K504)=0,L504=""),"",L504/K504)</f>
        <v/>
      </c>
      <c r="Q504" s="15">
        <f>IF(OR(N504="",O504="",P504=""),"",N504*O504*P504)</f>
        <v/>
      </c>
      <c r="R504" s="16">
        <f>IF(OR(J504="",K504=""),"",J504*K504/60)</f>
        <v/>
      </c>
      <c r="S504" s="16">
        <f>IF(OR(J504="",L504=""),"",J504*L504/60)</f>
        <v/>
      </c>
      <c r="T504" s="17">
        <f>IF(A504="","",A504-WEEKDAY(A504,2)+1)</f>
        <v/>
      </c>
      <c r="U504" s="10" t="n"/>
    </row>
  </sheetData>
  <mergeCells count="1">
    <mergeCell ref="A3:L3"/>
  </mergeCells>
  <conditionalFormatting sqref="Q5:Q504">
    <cfRule type="colorScale" priority="1">
      <colorScale>
        <cfvo type="min"/>
        <cfvo type="percentile" val="50"/>
        <cfvo type="max"/>
        <color rgb="00F8D7D7"/>
        <color rgb="00FFF4D6"/>
        <color rgb="00D3F2EE"/>
      </colorScale>
    </cfRule>
  </conditionalFormatting>
  <dataValidations count="4">
    <dataValidation sqref="D5:D504 J5:K504 M5:M504" showDropDown="0" showInputMessage="0" showErrorMessage="1" allowBlank="1" errorTitle="Number" error="Type a number of 0 or more." type="decimal" operator="greaterThanOrEqual">
      <formula1>0</formula1>
    </dataValidation>
    <dataValidation sqref="E5:G504" showDropDown="0" showInputMessage="0" showErrorMessage="1" allowBlank="1" errorTitle="More stop time than planned time" error="The three stop columns add up to more than the planned production time of this shift." type="custom">
      <formula1>OR($D5="",SUM($E5:$G5)&lt;=$D5)</formula1>
    </dataValidation>
    <dataValidation sqref="L5:L504" showDropDown="0" showInputMessage="0" showErrorMessage="1" allowBlank="1" errorTitle="Good count" error="Good count cannot be higher than total count." type="custom">
      <formula1>OR($K5="",$L5&lt;=$K5)</formula1>
    </dataValidation>
    <dataValidation sqref="B5:B504" showDropDown="0" showInputMessage="0" showErrorMessage="0" allowBlank="1" type="list">
      <formula1>"A,B,C"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9" customWidth="1" min="2" max="2"/>
    <col width="14" customWidth="1" min="3" max="3"/>
    <col width="10" customWidth="1" min="4" max="4"/>
    <col width="10" customWidth="1" min="5" max="5"/>
    <col width="10" customWidth="1" min="6" max="6"/>
    <col width="11" customWidth="1" min="7" max="7"/>
    <col width="11" customWidth="1" min="8" max="8"/>
    <col width="12" customWidth="1" min="9" max="9"/>
    <col width="12" customWidth="1" min="10" max="10"/>
    <col width="10" customWidth="1" min="11" max="11"/>
    <col width="10" customWidth="1" min="12" max="12"/>
    <col width="15" customWidth="1" min="13" max="13"/>
    <col hidden="1" width="13" customWidth="1" min="15" max="15"/>
    <col hidden="1" width="13" customWidth="1" min="16" max="16"/>
    <col hidden="1" width="13" customWidth="1" min="17" max="17"/>
    <col hidden="1" width="13" customWidth="1" min="18" max="18"/>
  </cols>
  <sheetData>
    <row r="1" ht="24" customHeight="1">
      <c r="A1" s="1" t="inlineStr">
        <is>
          <t>Weekly OEE</t>
        </is>
      </c>
    </row>
    <row r="2">
      <c r="A2" s="3" t="inlineStr">
        <is>
          <t>OEE Lab, free template: https://oeelab.com/oee-tracking-template</t>
        </is>
      </c>
    </row>
    <row r="3">
      <c r="A3" s="2" t="inlineStr">
        <is>
          <t>Weeks start on Monday. Each week adds up minutes and counts first, then divides, so a short shift weighs less than a full one.</t>
        </is>
      </c>
    </row>
    <row r="5" ht="46" customHeight="1">
      <c r="A5" s="7" t="inlineStr">
        <is>
          <t>Week starting</t>
        </is>
      </c>
      <c r="B5" s="7" t="inlineStr">
        <is>
          <t>Shifts logged</t>
        </is>
      </c>
      <c r="C5" s="7" t="inlineStr">
        <is>
          <t>Planned production time (min)</t>
        </is>
      </c>
      <c r="D5" s="7" t="inlineStr">
        <is>
          <t>Stop time (min)</t>
        </is>
      </c>
      <c r="E5" s="7" t="inlineStr">
        <is>
          <t>Run time (min)</t>
        </is>
      </c>
      <c r="F5" s="7" t="inlineStr">
        <is>
          <t>Ideal time (min)</t>
        </is>
      </c>
      <c r="G5" s="7" t="inlineStr">
        <is>
          <t>Total count</t>
        </is>
      </c>
      <c r="H5" s="7" t="inlineStr">
        <is>
          <t>Good count</t>
        </is>
      </c>
      <c r="I5" s="7" t="inlineStr">
        <is>
          <t>Availability</t>
        </is>
      </c>
      <c r="J5" s="7" t="inlineStr">
        <is>
          <t>Performance</t>
        </is>
      </c>
      <c r="K5" s="7" t="inlineStr">
        <is>
          <t>Quality</t>
        </is>
      </c>
      <c r="L5" s="7" t="inlineStr">
        <is>
          <t>OEE</t>
        </is>
      </c>
      <c r="M5" s="7" t="inlineStr">
        <is>
          <t>Change in OEE vs the week before</t>
        </is>
      </c>
      <c r="O5" t="inlineStr">
        <is>
          <t>Availability</t>
        </is>
      </c>
      <c r="P5" t="inlineStr">
        <is>
          <t>Performance</t>
        </is>
      </c>
      <c r="Q5" t="inlineStr">
        <is>
          <t>Quality</t>
        </is>
      </c>
      <c r="R5" t="inlineStr">
        <is>
          <t>OEE</t>
        </is>
      </c>
    </row>
    <row r="6">
      <c r="A6" s="18">
        <f>IF(COUNT('Shift log'!$T$5:$T$504)=0,"",MIN('Shift log'!$T$5:$T$504))</f>
        <v/>
      </c>
      <c r="B6" s="12">
        <f>IF(A6="","",COUNTIFS('Shift log'!$T$5:$T$504,A6))</f>
        <v/>
      </c>
      <c r="C6" s="12">
        <f>IF(OR(A6="",N(B6)=0),"",SUMIFS('Shift log'!$D$5:$D$504,'Shift log'!$T$5:$T$504,A6))</f>
        <v/>
      </c>
      <c r="D6" s="12">
        <f>IF(OR(A6="",N(B6)=0),"",SUMIFS('Shift log'!$H$5:$H$504,'Shift log'!$T$5:$T$504,A6))</f>
        <v/>
      </c>
      <c r="E6" s="12">
        <f>IF(OR(A6="",N(B6)=0),"",SUMIFS('Shift log'!$I$5:$I$504,'Shift log'!$T$5:$T$504,A6))</f>
        <v/>
      </c>
      <c r="F6" s="12">
        <f>IF(OR(A6="",N(B6)=0),"",SUMIFS('Shift log'!$R$5:$R$504,'Shift log'!$T$5:$T$504,A6))</f>
        <v/>
      </c>
      <c r="G6" s="12">
        <f>IF(OR(A6="",N(B6)=0),"",SUMIFS('Shift log'!$K$5:$K$504,'Shift log'!$T$5:$T$504,A6))</f>
        <v/>
      </c>
      <c r="H6" s="12">
        <f>IF(OR(A6="",N(B6)=0),"",SUMIFS('Shift log'!$L$5:$L$504,'Shift log'!$T$5:$T$504,A6))</f>
        <v/>
      </c>
      <c r="I6" s="14">
        <f>IF(N(C6)=0,"",E6/C6)</f>
        <v/>
      </c>
      <c r="J6" s="14">
        <f>IF(N(E6)=0,"",F6/E6)</f>
        <v/>
      </c>
      <c r="K6" s="14">
        <f>IF(N(G6)=0,"",H6/G6)</f>
        <v/>
      </c>
      <c r="L6" s="15">
        <f>IF(OR(I6="",J6="",K6=""),"",I6*J6*K6)</f>
        <v/>
      </c>
      <c r="M6" s="19" t="inlineStr"/>
      <c r="O6" s="20">
        <f>IF(I6="",NA(),I6)</f>
        <v/>
      </c>
      <c r="P6" s="20">
        <f>IF(J6="",NA(),J6)</f>
        <v/>
      </c>
      <c r="Q6" s="20">
        <f>IF(K6="",NA(),K6)</f>
        <v/>
      </c>
      <c r="R6" s="20">
        <f>IF(L6="",NA(),L6)</f>
        <v/>
      </c>
    </row>
    <row r="7">
      <c r="A7" s="18">
        <f>IF(A6="","",A6+7)</f>
        <v/>
      </c>
      <c r="B7" s="12">
        <f>IF(A7="","",COUNTIFS('Shift log'!$T$5:$T$504,A7))</f>
        <v/>
      </c>
      <c r="C7" s="12">
        <f>IF(OR(A7="",N(B7)=0),"",SUMIFS('Shift log'!$D$5:$D$504,'Shift log'!$T$5:$T$504,A7))</f>
        <v/>
      </c>
      <c r="D7" s="12">
        <f>IF(OR(A7="",N(B7)=0),"",SUMIFS('Shift log'!$H$5:$H$504,'Shift log'!$T$5:$T$504,A7))</f>
        <v/>
      </c>
      <c r="E7" s="12">
        <f>IF(OR(A7="",N(B7)=0),"",SUMIFS('Shift log'!$I$5:$I$504,'Shift log'!$T$5:$T$504,A7))</f>
        <v/>
      </c>
      <c r="F7" s="12">
        <f>IF(OR(A7="",N(B7)=0),"",SUMIFS('Shift log'!$R$5:$R$504,'Shift log'!$T$5:$T$504,A7))</f>
        <v/>
      </c>
      <c r="G7" s="12">
        <f>IF(OR(A7="",N(B7)=0),"",SUMIFS('Shift log'!$K$5:$K$504,'Shift log'!$T$5:$T$504,A7))</f>
        <v/>
      </c>
      <c r="H7" s="12">
        <f>IF(OR(A7="",N(B7)=0),"",SUMIFS('Shift log'!$L$5:$L$504,'Shift log'!$T$5:$T$504,A7))</f>
        <v/>
      </c>
      <c r="I7" s="14">
        <f>IF(N(C7)=0,"",E7/C7)</f>
        <v/>
      </c>
      <c r="J7" s="14">
        <f>IF(N(E7)=0,"",F7/E7)</f>
        <v/>
      </c>
      <c r="K7" s="14">
        <f>IF(N(G7)=0,"",H7/G7)</f>
        <v/>
      </c>
      <c r="L7" s="15">
        <f>IF(OR(I7="",J7="",K7=""),"",I7*J7*K7)</f>
        <v/>
      </c>
      <c r="M7" s="21">
        <f>IF(OR(L7="",L6=""),"",(L7-L6)*100)</f>
        <v/>
      </c>
      <c r="O7" s="20">
        <f>IF(I7="",NA(),I7)</f>
        <v/>
      </c>
      <c r="P7" s="20">
        <f>IF(J7="",NA(),J7)</f>
        <v/>
      </c>
      <c r="Q7" s="20">
        <f>IF(K7="",NA(),K7)</f>
        <v/>
      </c>
      <c r="R7" s="20">
        <f>IF(L7="",NA(),L7)</f>
        <v/>
      </c>
    </row>
    <row r="8">
      <c r="A8" s="18">
        <f>IF(A7="","",A7+7)</f>
        <v/>
      </c>
      <c r="B8" s="12">
        <f>IF(A8="","",COUNTIFS('Shift log'!$T$5:$T$504,A8))</f>
        <v/>
      </c>
      <c r="C8" s="12">
        <f>IF(OR(A8="",N(B8)=0),"",SUMIFS('Shift log'!$D$5:$D$504,'Shift log'!$T$5:$T$504,A8))</f>
        <v/>
      </c>
      <c r="D8" s="12">
        <f>IF(OR(A8="",N(B8)=0),"",SUMIFS('Shift log'!$H$5:$H$504,'Shift log'!$T$5:$T$504,A8))</f>
        <v/>
      </c>
      <c r="E8" s="12">
        <f>IF(OR(A8="",N(B8)=0),"",SUMIFS('Shift log'!$I$5:$I$504,'Shift log'!$T$5:$T$504,A8))</f>
        <v/>
      </c>
      <c r="F8" s="12">
        <f>IF(OR(A8="",N(B8)=0),"",SUMIFS('Shift log'!$R$5:$R$504,'Shift log'!$T$5:$T$504,A8))</f>
        <v/>
      </c>
      <c r="G8" s="12">
        <f>IF(OR(A8="",N(B8)=0),"",SUMIFS('Shift log'!$K$5:$K$504,'Shift log'!$T$5:$T$504,A8))</f>
        <v/>
      </c>
      <c r="H8" s="12">
        <f>IF(OR(A8="",N(B8)=0),"",SUMIFS('Shift log'!$L$5:$L$504,'Shift log'!$T$5:$T$504,A8))</f>
        <v/>
      </c>
      <c r="I8" s="14">
        <f>IF(N(C8)=0,"",E8/C8)</f>
        <v/>
      </c>
      <c r="J8" s="14">
        <f>IF(N(E8)=0,"",F8/E8)</f>
        <v/>
      </c>
      <c r="K8" s="14">
        <f>IF(N(G8)=0,"",H8/G8)</f>
        <v/>
      </c>
      <c r="L8" s="15">
        <f>IF(OR(I8="",J8="",K8=""),"",I8*J8*K8)</f>
        <v/>
      </c>
      <c r="M8" s="21">
        <f>IF(OR(L8="",L7=""),"",(L8-L7)*100)</f>
        <v/>
      </c>
      <c r="O8" s="20">
        <f>IF(I8="",NA(),I8)</f>
        <v/>
      </c>
      <c r="P8" s="20">
        <f>IF(J8="",NA(),J8)</f>
        <v/>
      </c>
      <c r="Q8" s="20">
        <f>IF(K8="",NA(),K8)</f>
        <v/>
      </c>
      <c r="R8" s="20">
        <f>IF(L8="",NA(),L8)</f>
        <v/>
      </c>
    </row>
    <row r="9">
      <c r="A9" s="18">
        <f>IF(A8="","",A8+7)</f>
        <v/>
      </c>
      <c r="B9" s="12">
        <f>IF(A9="","",COUNTIFS('Shift log'!$T$5:$T$504,A9))</f>
        <v/>
      </c>
      <c r="C9" s="12">
        <f>IF(OR(A9="",N(B9)=0),"",SUMIFS('Shift log'!$D$5:$D$504,'Shift log'!$T$5:$T$504,A9))</f>
        <v/>
      </c>
      <c r="D9" s="12">
        <f>IF(OR(A9="",N(B9)=0),"",SUMIFS('Shift log'!$H$5:$H$504,'Shift log'!$T$5:$T$504,A9))</f>
        <v/>
      </c>
      <c r="E9" s="12">
        <f>IF(OR(A9="",N(B9)=0),"",SUMIFS('Shift log'!$I$5:$I$504,'Shift log'!$T$5:$T$504,A9))</f>
        <v/>
      </c>
      <c r="F9" s="12">
        <f>IF(OR(A9="",N(B9)=0),"",SUMIFS('Shift log'!$R$5:$R$504,'Shift log'!$T$5:$T$504,A9))</f>
        <v/>
      </c>
      <c r="G9" s="12">
        <f>IF(OR(A9="",N(B9)=0),"",SUMIFS('Shift log'!$K$5:$K$504,'Shift log'!$T$5:$T$504,A9))</f>
        <v/>
      </c>
      <c r="H9" s="12">
        <f>IF(OR(A9="",N(B9)=0),"",SUMIFS('Shift log'!$L$5:$L$504,'Shift log'!$T$5:$T$504,A9))</f>
        <v/>
      </c>
      <c r="I9" s="14">
        <f>IF(N(C9)=0,"",E9/C9)</f>
        <v/>
      </c>
      <c r="J9" s="14">
        <f>IF(N(E9)=0,"",F9/E9)</f>
        <v/>
      </c>
      <c r="K9" s="14">
        <f>IF(N(G9)=0,"",H9/G9)</f>
        <v/>
      </c>
      <c r="L9" s="15">
        <f>IF(OR(I9="",J9="",K9=""),"",I9*J9*K9)</f>
        <v/>
      </c>
      <c r="M9" s="21">
        <f>IF(OR(L9="",L8=""),"",(L9-L8)*100)</f>
        <v/>
      </c>
      <c r="O9" s="20">
        <f>IF(I9="",NA(),I9)</f>
        <v/>
      </c>
      <c r="P9" s="20">
        <f>IF(J9="",NA(),J9)</f>
        <v/>
      </c>
      <c r="Q9" s="20">
        <f>IF(K9="",NA(),K9)</f>
        <v/>
      </c>
      <c r="R9" s="20">
        <f>IF(L9="",NA(),L9)</f>
        <v/>
      </c>
    </row>
    <row r="10">
      <c r="A10" s="18">
        <f>IF(A9="","",A9+7)</f>
        <v/>
      </c>
      <c r="B10" s="12">
        <f>IF(A10="","",COUNTIFS('Shift log'!$T$5:$T$504,A10))</f>
        <v/>
      </c>
      <c r="C10" s="12">
        <f>IF(OR(A10="",N(B10)=0),"",SUMIFS('Shift log'!$D$5:$D$504,'Shift log'!$T$5:$T$504,A10))</f>
        <v/>
      </c>
      <c r="D10" s="12">
        <f>IF(OR(A10="",N(B10)=0),"",SUMIFS('Shift log'!$H$5:$H$504,'Shift log'!$T$5:$T$504,A10))</f>
        <v/>
      </c>
      <c r="E10" s="12">
        <f>IF(OR(A10="",N(B10)=0),"",SUMIFS('Shift log'!$I$5:$I$504,'Shift log'!$T$5:$T$504,A10))</f>
        <v/>
      </c>
      <c r="F10" s="12">
        <f>IF(OR(A10="",N(B10)=0),"",SUMIFS('Shift log'!$R$5:$R$504,'Shift log'!$T$5:$T$504,A10))</f>
        <v/>
      </c>
      <c r="G10" s="12">
        <f>IF(OR(A10="",N(B10)=0),"",SUMIFS('Shift log'!$K$5:$K$504,'Shift log'!$T$5:$T$504,A10))</f>
        <v/>
      </c>
      <c r="H10" s="12">
        <f>IF(OR(A10="",N(B10)=0),"",SUMIFS('Shift log'!$L$5:$L$504,'Shift log'!$T$5:$T$504,A10))</f>
        <v/>
      </c>
      <c r="I10" s="14">
        <f>IF(N(C10)=0,"",E10/C10)</f>
        <v/>
      </c>
      <c r="J10" s="14">
        <f>IF(N(E10)=0,"",F10/E10)</f>
        <v/>
      </c>
      <c r="K10" s="14">
        <f>IF(N(G10)=0,"",H10/G10)</f>
        <v/>
      </c>
      <c r="L10" s="15">
        <f>IF(OR(I10="",J10="",K10=""),"",I10*J10*K10)</f>
        <v/>
      </c>
      <c r="M10" s="21">
        <f>IF(OR(L10="",L9=""),"",(L10-L9)*100)</f>
        <v/>
      </c>
      <c r="O10" s="20">
        <f>IF(I10="",NA(),I10)</f>
        <v/>
      </c>
      <c r="P10" s="20">
        <f>IF(J10="",NA(),J10)</f>
        <v/>
      </c>
      <c r="Q10" s="20">
        <f>IF(K10="",NA(),K10)</f>
        <v/>
      </c>
      <c r="R10" s="20">
        <f>IF(L10="",NA(),L10)</f>
        <v/>
      </c>
    </row>
    <row r="11">
      <c r="A11" s="18">
        <f>IF(A10="","",A10+7)</f>
        <v/>
      </c>
      <c r="B11" s="12">
        <f>IF(A11="","",COUNTIFS('Shift log'!$T$5:$T$504,A11))</f>
        <v/>
      </c>
      <c r="C11" s="12">
        <f>IF(OR(A11="",N(B11)=0),"",SUMIFS('Shift log'!$D$5:$D$504,'Shift log'!$T$5:$T$504,A11))</f>
        <v/>
      </c>
      <c r="D11" s="12">
        <f>IF(OR(A11="",N(B11)=0),"",SUMIFS('Shift log'!$H$5:$H$504,'Shift log'!$T$5:$T$504,A11))</f>
        <v/>
      </c>
      <c r="E11" s="12">
        <f>IF(OR(A11="",N(B11)=0),"",SUMIFS('Shift log'!$I$5:$I$504,'Shift log'!$T$5:$T$504,A11))</f>
        <v/>
      </c>
      <c r="F11" s="12">
        <f>IF(OR(A11="",N(B11)=0),"",SUMIFS('Shift log'!$R$5:$R$504,'Shift log'!$T$5:$T$504,A11))</f>
        <v/>
      </c>
      <c r="G11" s="12">
        <f>IF(OR(A11="",N(B11)=0),"",SUMIFS('Shift log'!$K$5:$K$504,'Shift log'!$T$5:$T$504,A11))</f>
        <v/>
      </c>
      <c r="H11" s="12">
        <f>IF(OR(A11="",N(B11)=0),"",SUMIFS('Shift log'!$L$5:$L$504,'Shift log'!$T$5:$T$504,A11))</f>
        <v/>
      </c>
      <c r="I11" s="14">
        <f>IF(N(C11)=0,"",E11/C11)</f>
        <v/>
      </c>
      <c r="J11" s="14">
        <f>IF(N(E11)=0,"",F11/E11)</f>
        <v/>
      </c>
      <c r="K11" s="14">
        <f>IF(N(G11)=0,"",H11/G11)</f>
        <v/>
      </c>
      <c r="L11" s="15">
        <f>IF(OR(I11="",J11="",K11=""),"",I11*J11*K11)</f>
        <v/>
      </c>
      <c r="M11" s="21">
        <f>IF(OR(L11="",L10=""),"",(L11-L10)*100)</f>
        <v/>
      </c>
      <c r="O11" s="20">
        <f>IF(I11="",NA(),I11)</f>
        <v/>
      </c>
      <c r="P11" s="20">
        <f>IF(J11="",NA(),J11)</f>
        <v/>
      </c>
      <c r="Q11" s="20">
        <f>IF(K11="",NA(),K11)</f>
        <v/>
      </c>
      <c r="R11" s="20">
        <f>IF(L11="",NA(),L11)</f>
        <v/>
      </c>
    </row>
    <row r="12">
      <c r="A12" s="18">
        <f>IF(A11="","",A11+7)</f>
        <v/>
      </c>
      <c r="B12" s="12">
        <f>IF(A12="","",COUNTIFS('Shift log'!$T$5:$T$504,A12))</f>
        <v/>
      </c>
      <c r="C12" s="12">
        <f>IF(OR(A12="",N(B12)=0),"",SUMIFS('Shift log'!$D$5:$D$504,'Shift log'!$T$5:$T$504,A12))</f>
        <v/>
      </c>
      <c r="D12" s="12">
        <f>IF(OR(A12="",N(B12)=0),"",SUMIFS('Shift log'!$H$5:$H$504,'Shift log'!$T$5:$T$504,A12))</f>
        <v/>
      </c>
      <c r="E12" s="12">
        <f>IF(OR(A12="",N(B12)=0),"",SUMIFS('Shift log'!$I$5:$I$504,'Shift log'!$T$5:$T$504,A12))</f>
        <v/>
      </c>
      <c r="F12" s="12">
        <f>IF(OR(A12="",N(B12)=0),"",SUMIFS('Shift log'!$R$5:$R$504,'Shift log'!$T$5:$T$504,A12))</f>
        <v/>
      </c>
      <c r="G12" s="12">
        <f>IF(OR(A12="",N(B12)=0),"",SUMIFS('Shift log'!$K$5:$K$504,'Shift log'!$T$5:$T$504,A12))</f>
        <v/>
      </c>
      <c r="H12" s="12">
        <f>IF(OR(A12="",N(B12)=0),"",SUMIFS('Shift log'!$L$5:$L$504,'Shift log'!$T$5:$T$504,A12))</f>
        <v/>
      </c>
      <c r="I12" s="14">
        <f>IF(N(C12)=0,"",E12/C12)</f>
        <v/>
      </c>
      <c r="J12" s="14">
        <f>IF(N(E12)=0,"",F12/E12)</f>
        <v/>
      </c>
      <c r="K12" s="14">
        <f>IF(N(G12)=0,"",H12/G12)</f>
        <v/>
      </c>
      <c r="L12" s="15">
        <f>IF(OR(I12="",J12="",K12=""),"",I12*J12*K12)</f>
        <v/>
      </c>
      <c r="M12" s="21">
        <f>IF(OR(L12="",L11=""),"",(L12-L11)*100)</f>
        <v/>
      </c>
      <c r="O12" s="20">
        <f>IF(I12="",NA(),I12)</f>
        <v/>
      </c>
      <c r="P12" s="20">
        <f>IF(J12="",NA(),J12)</f>
        <v/>
      </c>
      <c r="Q12" s="20">
        <f>IF(K12="",NA(),K12)</f>
        <v/>
      </c>
      <c r="R12" s="20">
        <f>IF(L12="",NA(),L12)</f>
        <v/>
      </c>
    </row>
    <row r="13">
      <c r="A13" s="18">
        <f>IF(A12="","",A12+7)</f>
        <v/>
      </c>
      <c r="B13" s="12">
        <f>IF(A13="","",COUNTIFS('Shift log'!$T$5:$T$504,A13))</f>
        <v/>
      </c>
      <c r="C13" s="12">
        <f>IF(OR(A13="",N(B13)=0),"",SUMIFS('Shift log'!$D$5:$D$504,'Shift log'!$T$5:$T$504,A13))</f>
        <v/>
      </c>
      <c r="D13" s="12">
        <f>IF(OR(A13="",N(B13)=0),"",SUMIFS('Shift log'!$H$5:$H$504,'Shift log'!$T$5:$T$504,A13))</f>
        <v/>
      </c>
      <c r="E13" s="12">
        <f>IF(OR(A13="",N(B13)=0),"",SUMIFS('Shift log'!$I$5:$I$504,'Shift log'!$T$5:$T$504,A13))</f>
        <v/>
      </c>
      <c r="F13" s="12">
        <f>IF(OR(A13="",N(B13)=0),"",SUMIFS('Shift log'!$R$5:$R$504,'Shift log'!$T$5:$T$504,A13))</f>
        <v/>
      </c>
      <c r="G13" s="12">
        <f>IF(OR(A13="",N(B13)=0),"",SUMIFS('Shift log'!$K$5:$K$504,'Shift log'!$T$5:$T$504,A13))</f>
        <v/>
      </c>
      <c r="H13" s="12">
        <f>IF(OR(A13="",N(B13)=0),"",SUMIFS('Shift log'!$L$5:$L$504,'Shift log'!$T$5:$T$504,A13))</f>
        <v/>
      </c>
      <c r="I13" s="14">
        <f>IF(N(C13)=0,"",E13/C13)</f>
        <v/>
      </c>
      <c r="J13" s="14">
        <f>IF(N(E13)=0,"",F13/E13)</f>
        <v/>
      </c>
      <c r="K13" s="14">
        <f>IF(N(G13)=0,"",H13/G13)</f>
        <v/>
      </c>
      <c r="L13" s="15">
        <f>IF(OR(I13="",J13="",K13=""),"",I13*J13*K13)</f>
        <v/>
      </c>
      <c r="M13" s="21">
        <f>IF(OR(L13="",L12=""),"",(L13-L12)*100)</f>
        <v/>
      </c>
      <c r="O13" s="20">
        <f>IF(I13="",NA(),I13)</f>
        <v/>
      </c>
      <c r="P13" s="20">
        <f>IF(J13="",NA(),J13)</f>
        <v/>
      </c>
      <c r="Q13" s="20">
        <f>IF(K13="",NA(),K13)</f>
        <v/>
      </c>
      <c r="R13" s="20">
        <f>IF(L13="",NA(),L13)</f>
        <v/>
      </c>
    </row>
    <row r="14">
      <c r="A14" s="18">
        <f>IF(A13="","",A13+7)</f>
        <v/>
      </c>
      <c r="B14" s="12">
        <f>IF(A14="","",COUNTIFS('Shift log'!$T$5:$T$504,A14))</f>
        <v/>
      </c>
      <c r="C14" s="12">
        <f>IF(OR(A14="",N(B14)=0),"",SUMIFS('Shift log'!$D$5:$D$504,'Shift log'!$T$5:$T$504,A14))</f>
        <v/>
      </c>
      <c r="D14" s="12">
        <f>IF(OR(A14="",N(B14)=0),"",SUMIFS('Shift log'!$H$5:$H$504,'Shift log'!$T$5:$T$504,A14))</f>
        <v/>
      </c>
      <c r="E14" s="12">
        <f>IF(OR(A14="",N(B14)=0),"",SUMIFS('Shift log'!$I$5:$I$504,'Shift log'!$T$5:$T$504,A14))</f>
        <v/>
      </c>
      <c r="F14" s="12">
        <f>IF(OR(A14="",N(B14)=0),"",SUMIFS('Shift log'!$R$5:$R$504,'Shift log'!$T$5:$T$504,A14))</f>
        <v/>
      </c>
      <c r="G14" s="12">
        <f>IF(OR(A14="",N(B14)=0),"",SUMIFS('Shift log'!$K$5:$K$504,'Shift log'!$T$5:$T$504,A14))</f>
        <v/>
      </c>
      <c r="H14" s="12">
        <f>IF(OR(A14="",N(B14)=0),"",SUMIFS('Shift log'!$L$5:$L$504,'Shift log'!$T$5:$T$504,A14))</f>
        <v/>
      </c>
      <c r="I14" s="14">
        <f>IF(N(C14)=0,"",E14/C14)</f>
        <v/>
      </c>
      <c r="J14" s="14">
        <f>IF(N(E14)=0,"",F14/E14)</f>
        <v/>
      </c>
      <c r="K14" s="14">
        <f>IF(N(G14)=0,"",H14/G14)</f>
        <v/>
      </c>
      <c r="L14" s="15">
        <f>IF(OR(I14="",J14="",K14=""),"",I14*J14*K14)</f>
        <v/>
      </c>
      <c r="M14" s="21">
        <f>IF(OR(L14="",L13=""),"",(L14-L13)*100)</f>
        <v/>
      </c>
      <c r="O14" s="20">
        <f>IF(I14="",NA(),I14)</f>
        <v/>
      </c>
      <c r="P14" s="20">
        <f>IF(J14="",NA(),J14)</f>
        <v/>
      </c>
      <c r="Q14" s="20">
        <f>IF(K14="",NA(),K14)</f>
        <v/>
      </c>
      <c r="R14" s="20">
        <f>IF(L14="",NA(),L14)</f>
        <v/>
      </c>
    </row>
    <row r="15">
      <c r="A15" s="18">
        <f>IF(A14="","",A14+7)</f>
        <v/>
      </c>
      <c r="B15" s="12">
        <f>IF(A15="","",COUNTIFS('Shift log'!$T$5:$T$504,A15))</f>
        <v/>
      </c>
      <c r="C15" s="12">
        <f>IF(OR(A15="",N(B15)=0),"",SUMIFS('Shift log'!$D$5:$D$504,'Shift log'!$T$5:$T$504,A15))</f>
        <v/>
      </c>
      <c r="D15" s="12">
        <f>IF(OR(A15="",N(B15)=0),"",SUMIFS('Shift log'!$H$5:$H$504,'Shift log'!$T$5:$T$504,A15))</f>
        <v/>
      </c>
      <c r="E15" s="12">
        <f>IF(OR(A15="",N(B15)=0),"",SUMIFS('Shift log'!$I$5:$I$504,'Shift log'!$T$5:$T$504,A15))</f>
        <v/>
      </c>
      <c r="F15" s="12">
        <f>IF(OR(A15="",N(B15)=0),"",SUMIFS('Shift log'!$R$5:$R$504,'Shift log'!$T$5:$T$504,A15))</f>
        <v/>
      </c>
      <c r="G15" s="12">
        <f>IF(OR(A15="",N(B15)=0),"",SUMIFS('Shift log'!$K$5:$K$504,'Shift log'!$T$5:$T$504,A15))</f>
        <v/>
      </c>
      <c r="H15" s="12">
        <f>IF(OR(A15="",N(B15)=0),"",SUMIFS('Shift log'!$L$5:$L$504,'Shift log'!$T$5:$T$504,A15))</f>
        <v/>
      </c>
      <c r="I15" s="14">
        <f>IF(N(C15)=0,"",E15/C15)</f>
        <v/>
      </c>
      <c r="J15" s="14">
        <f>IF(N(E15)=0,"",F15/E15)</f>
        <v/>
      </c>
      <c r="K15" s="14">
        <f>IF(N(G15)=0,"",H15/G15)</f>
        <v/>
      </c>
      <c r="L15" s="15">
        <f>IF(OR(I15="",J15="",K15=""),"",I15*J15*K15)</f>
        <v/>
      </c>
      <c r="M15" s="21">
        <f>IF(OR(L15="",L14=""),"",(L15-L14)*100)</f>
        <v/>
      </c>
      <c r="O15" s="20">
        <f>IF(I15="",NA(),I15)</f>
        <v/>
      </c>
      <c r="P15" s="20">
        <f>IF(J15="",NA(),J15)</f>
        <v/>
      </c>
      <c r="Q15" s="20">
        <f>IF(K15="",NA(),K15)</f>
        <v/>
      </c>
      <c r="R15" s="20">
        <f>IF(L15="",NA(),L15)</f>
        <v/>
      </c>
    </row>
    <row r="16">
      <c r="A16" s="18">
        <f>IF(A15="","",A15+7)</f>
        <v/>
      </c>
      <c r="B16" s="12">
        <f>IF(A16="","",COUNTIFS('Shift log'!$T$5:$T$504,A16))</f>
        <v/>
      </c>
      <c r="C16" s="12">
        <f>IF(OR(A16="",N(B16)=0),"",SUMIFS('Shift log'!$D$5:$D$504,'Shift log'!$T$5:$T$504,A16))</f>
        <v/>
      </c>
      <c r="D16" s="12">
        <f>IF(OR(A16="",N(B16)=0),"",SUMIFS('Shift log'!$H$5:$H$504,'Shift log'!$T$5:$T$504,A16))</f>
        <v/>
      </c>
      <c r="E16" s="12">
        <f>IF(OR(A16="",N(B16)=0),"",SUMIFS('Shift log'!$I$5:$I$504,'Shift log'!$T$5:$T$504,A16))</f>
        <v/>
      </c>
      <c r="F16" s="12">
        <f>IF(OR(A16="",N(B16)=0),"",SUMIFS('Shift log'!$R$5:$R$504,'Shift log'!$T$5:$T$504,A16))</f>
        <v/>
      </c>
      <c r="G16" s="12">
        <f>IF(OR(A16="",N(B16)=0),"",SUMIFS('Shift log'!$K$5:$K$504,'Shift log'!$T$5:$T$504,A16))</f>
        <v/>
      </c>
      <c r="H16" s="12">
        <f>IF(OR(A16="",N(B16)=0),"",SUMIFS('Shift log'!$L$5:$L$504,'Shift log'!$T$5:$T$504,A16))</f>
        <v/>
      </c>
      <c r="I16" s="14">
        <f>IF(N(C16)=0,"",E16/C16)</f>
        <v/>
      </c>
      <c r="J16" s="14">
        <f>IF(N(E16)=0,"",F16/E16)</f>
        <v/>
      </c>
      <c r="K16" s="14">
        <f>IF(N(G16)=0,"",H16/G16)</f>
        <v/>
      </c>
      <c r="L16" s="15">
        <f>IF(OR(I16="",J16="",K16=""),"",I16*J16*K16)</f>
        <v/>
      </c>
      <c r="M16" s="21">
        <f>IF(OR(L16="",L15=""),"",(L16-L15)*100)</f>
        <v/>
      </c>
      <c r="O16" s="20">
        <f>IF(I16="",NA(),I16)</f>
        <v/>
      </c>
      <c r="P16" s="20">
        <f>IF(J16="",NA(),J16)</f>
        <v/>
      </c>
      <c r="Q16" s="20">
        <f>IF(K16="",NA(),K16)</f>
        <v/>
      </c>
      <c r="R16" s="20">
        <f>IF(L16="",NA(),L16)</f>
        <v/>
      </c>
    </row>
    <row r="17">
      <c r="A17" s="18">
        <f>IF(A16="","",A16+7)</f>
        <v/>
      </c>
      <c r="B17" s="12">
        <f>IF(A17="","",COUNTIFS('Shift log'!$T$5:$T$504,A17))</f>
        <v/>
      </c>
      <c r="C17" s="12">
        <f>IF(OR(A17="",N(B17)=0),"",SUMIFS('Shift log'!$D$5:$D$504,'Shift log'!$T$5:$T$504,A17))</f>
        <v/>
      </c>
      <c r="D17" s="12">
        <f>IF(OR(A17="",N(B17)=0),"",SUMIFS('Shift log'!$H$5:$H$504,'Shift log'!$T$5:$T$504,A17))</f>
        <v/>
      </c>
      <c r="E17" s="12">
        <f>IF(OR(A17="",N(B17)=0),"",SUMIFS('Shift log'!$I$5:$I$504,'Shift log'!$T$5:$T$504,A17))</f>
        <v/>
      </c>
      <c r="F17" s="12">
        <f>IF(OR(A17="",N(B17)=0),"",SUMIFS('Shift log'!$R$5:$R$504,'Shift log'!$T$5:$T$504,A17))</f>
        <v/>
      </c>
      <c r="G17" s="12">
        <f>IF(OR(A17="",N(B17)=0),"",SUMIFS('Shift log'!$K$5:$K$504,'Shift log'!$T$5:$T$504,A17))</f>
        <v/>
      </c>
      <c r="H17" s="12">
        <f>IF(OR(A17="",N(B17)=0),"",SUMIFS('Shift log'!$L$5:$L$504,'Shift log'!$T$5:$T$504,A17))</f>
        <v/>
      </c>
      <c r="I17" s="14">
        <f>IF(N(C17)=0,"",E17/C17)</f>
        <v/>
      </c>
      <c r="J17" s="14">
        <f>IF(N(E17)=0,"",F17/E17)</f>
        <v/>
      </c>
      <c r="K17" s="14">
        <f>IF(N(G17)=0,"",H17/G17)</f>
        <v/>
      </c>
      <c r="L17" s="15">
        <f>IF(OR(I17="",J17="",K17=""),"",I17*J17*K17)</f>
        <v/>
      </c>
      <c r="M17" s="21">
        <f>IF(OR(L17="",L16=""),"",(L17-L16)*100)</f>
        <v/>
      </c>
      <c r="O17" s="20">
        <f>IF(I17="",NA(),I17)</f>
        <v/>
      </c>
      <c r="P17" s="20">
        <f>IF(J17="",NA(),J17)</f>
        <v/>
      </c>
      <c r="Q17" s="20">
        <f>IF(K17="",NA(),K17)</f>
        <v/>
      </c>
      <c r="R17" s="20">
        <f>IF(L17="",NA(),L17)</f>
        <v/>
      </c>
    </row>
    <row r="18">
      <c r="A18" s="18">
        <f>IF(A17="","",A17+7)</f>
        <v/>
      </c>
      <c r="B18" s="12">
        <f>IF(A18="","",COUNTIFS('Shift log'!$T$5:$T$504,A18))</f>
        <v/>
      </c>
      <c r="C18" s="12">
        <f>IF(OR(A18="",N(B18)=0),"",SUMIFS('Shift log'!$D$5:$D$504,'Shift log'!$T$5:$T$504,A18))</f>
        <v/>
      </c>
      <c r="D18" s="12">
        <f>IF(OR(A18="",N(B18)=0),"",SUMIFS('Shift log'!$H$5:$H$504,'Shift log'!$T$5:$T$504,A18))</f>
        <v/>
      </c>
      <c r="E18" s="12">
        <f>IF(OR(A18="",N(B18)=0),"",SUMIFS('Shift log'!$I$5:$I$504,'Shift log'!$T$5:$T$504,A18))</f>
        <v/>
      </c>
      <c r="F18" s="12">
        <f>IF(OR(A18="",N(B18)=0),"",SUMIFS('Shift log'!$R$5:$R$504,'Shift log'!$T$5:$T$504,A18))</f>
        <v/>
      </c>
      <c r="G18" s="12">
        <f>IF(OR(A18="",N(B18)=0),"",SUMIFS('Shift log'!$K$5:$K$504,'Shift log'!$T$5:$T$504,A18))</f>
        <v/>
      </c>
      <c r="H18" s="12">
        <f>IF(OR(A18="",N(B18)=0),"",SUMIFS('Shift log'!$L$5:$L$504,'Shift log'!$T$5:$T$504,A18))</f>
        <v/>
      </c>
      <c r="I18" s="14">
        <f>IF(N(C18)=0,"",E18/C18)</f>
        <v/>
      </c>
      <c r="J18" s="14">
        <f>IF(N(E18)=0,"",F18/E18)</f>
        <v/>
      </c>
      <c r="K18" s="14">
        <f>IF(N(G18)=0,"",H18/G18)</f>
        <v/>
      </c>
      <c r="L18" s="15">
        <f>IF(OR(I18="",J18="",K18=""),"",I18*J18*K18)</f>
        <v/>
      </c>
      <c r="M18" s="21">
        <f>IF(OR(L18="",L17=""),"",(L18-L17)*100)</f>
        <v/>
      </c>
      <c r="O18" s="20">
        <f>IF(I18="",NA(),I18)</f>
        <v/>
      </c>
      <c r="P18" s="20">
        <f>IF(J18="",NA(),J18)</f>
        <v/>
      </c>
      <c r="Q18" s="20">
        <f>IF(K18="",NA(),K18)</f>
        <v/>
      </c>
      <c r="R18" s="20">
        <f>IF(L18="",NA(),L18)</f>
        <v/>
      </c>
    </row>
    <row r="19">
      <c r="A19" s="22" t="inlineStr">
        <is>
          <t>All weeks</t>
        </is>
      </c>
      <c r="B19" s="23">
        <f>SUM(B6:B18)</f>
        <v/>
      </c>
      <c r="C19" s="23">
        <f>SUM(C6:C18)</f>
        <v/>
      </c>
      <c r="D19" s="23">
        <f>SUM(D6:D18)</f>
        <v/>
      </c>
      <c r="E19" s="23">
        <f>SUM(E6:E18)</f>
        <v/>
      </c>
      <c r="F19" s="23">
        <f>SUM(F6:F18)</f>
        <v/>
      </c>
      <c r="G19" s="23">
        <f>SUM(G6:G18)</f>
        <v/>
      </c>
      <c r="H19" s="23">
        <f>SUM(H6:H18)</f>
        <v/>
      </c>
      <c r="I19" s="24">
        <f>IF(C19=0,"",E19/C19)</f>
        <v/>
      </c>
      <c r="J19" s="24">
        <f>IF(E19=0,"",F19/E19)</f>
        <v/>
      </c>
      <c r="K19" s="24">
        <f>IF(G19=0,"",H19/G19)</f>
        <v/>
      </c>
      <c r="L19" s="24">
        <f>IF(OR(I19="",J19="",K19=""),"",I19*J19*K19)</f>
        <v/>
      </c>
      <c r="M19" s="25" t="inlineStr"/>
    </row>
    <row r="21">
      <c r="A21" s="2" t="inlineStr">
        <is>
          <t>The table shows 13 weeks from the first date in the Shift log. Log more than a quarter? Copy this sheet and change the first week in cell A6 to a date.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1" fitToHeight="0" fitToWidth="1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selection activeCell="A1" sqref="A1"/>
    </sheetView>
  </sheetViews>
  <sheetFormatPr baseColWidth="8" defaultRowHeight="15"/>
  <cols>
    <col width="8" customWidth="1" min="1" max="1"/>
    <col width="36" customWidth="1" min="2" max="2"/>
    <col width="14" customWidth="1" min="3" max="3"/>
    <col width="44" customWidth="1" min="4" max="4"/>
    <col width="13" customWidth="1" min="5" max="5"/>
    <col width="16" customWidth="1" min="6" max="6"/>
  </cols>
  <sheetData>
    <row r="1" ht="24" customHeight="1">
      <c r="A1" s="1" t="inlineStr">
        <is>
          <t>Six big losses</t>
        </is>
      </c>
    </row>
    <row r="2">
      <c r="A2" s="3" t="inlineStr">
        <is>
          <t>OEE Lab, free template: https://oeelab.com/oee-tracking-template</t>
        </is>
      </c>
    </row>
    <row r="3">
      <c r="A3" s="2" t="inlineStr">
        <is>
          <t>Where the planned production time in the Shift log went, in minutes. Every row calculates from the Shift log.</t>
        </is>
      </c>
    </row>
    <row r="5" ht="40" customHeight="1">
      <c r="A5" s="7" t="inlineStr">
        <is>
          <t>#</t>
        </is>
      </c>
      <c r="B5" s="7" t="inlineStr">
        <is>
          <t>Loss</t>
        </is>
      </c>
      <c r="C5" s="7" t="inlineStr">
        <is>
          <t>OEE factor it lowers</t>
        </is>
      </c>
      <c r="D5" s="7" t="inlineStr">
        <is>
          <t>Comes from</t>
        </is>
      </c>
      <c r="E5" s="7" t="inlineStr">
        <is>
          <t>Minutes lost</t>
        </is>
      </c>
      <c r="F5" s="7" t="inlineStr">
        <is>
          <t>Share of planned production time</t>
        </is>
      </c>
    </row>
    <row r="6" ht="32" customHeight="1">
      <c r="A6" s="26" t="inlineStr">
        <is>
          <t>1</t>
        </is>
      </c>
      <c r="B6" s="27" t="inlineStr">
        <is>
          <t>Breakdowns (equipment failure)</t>
        </is>
      </c>
      <c r="C6" s="28" t="inlineStr">
        <is>
          <t>Availability</t>
        </is>
      </c>
      <c r="D6" s="28" t="inlineStr">
        <is>
          <t>Breakdowns column</t>
        </is>
      </c>
      <c r="E6" s="29">
        <f>SUM('Shift log'!$E$5:$E$504)</f>
        <v/>
      </c>
      <c r="F6" s="30">
        <f>IF($E$15=0,"",E6/$E$15)</f>
        <v/>
      </c>
    </row>
    <row r="7" ht="32" customHeight="1">
      <c r="A7" s="26" t="inlineStr">
        <is>
          <t>2</t>
        </is>
      </c>
      <c r="B7" s="27" t="inlineStr">
        <is>
          <t>Setup and adjustments (changeovers)</t>
        </is>
      </c>
      <c r="C7" s="28" t="inlineStr">
        <is>
          <t>Availability</t>
        </is>
      </c>
      <c r="D7" s="28" t="inlineStr">
        <is>
          <t>Setup and changeover column</t>
        </is>
      </c>
      <c r="E7" s="29">
        <f>SUM('Shift log'!$F$5:$F$504)</f>
        <v/>
      </c>
      <c r="F7" s="30">
        <f>IF($E$15=0,"",E7/$E$15)</f>
        <v/>
      </c>
    </row>
    <row r="8" ht="32" customHeight="1">
      <c r="A8" s="26" t="inlineStr">
        <is>
          <t>+</t>
        </is>
      </c>
      <c r="B8" s="27" t="inlineStr">
        <is>
          <t>Other stops (waiting for material, people, the next machine)</t>
        </is>
      </c>
      <c r="C8" s="28" t="inlineStr">
        <is>
          <t>Availability</t>
        </is>
      </c>
      <c r="D8" s="28" t="inlineStr">
        <is>
          <t>Other stops column. Not one of the classic six, kept so the minutes add up.</t>
        </is>
      </c>
      <c r="E8" s="29">
        <f>SUM('Shift log'!$G$5:$G$504)</f>
        <v/>
      </c>
      <c r="F8" s="30">
        <f>IF($E$15=0,"",E8/$E$15)</f>
        <v/>
      </c>
    </row>
    <row r="9" ht="32" customHeight="1">
      <c r="A9" s="26" t="inlineStr">
        <is>
          <t>3 and 4</t>
        </is>
      </c>
      <c r="B9" s="27" t="inlineStr">
        <is>
          <t>Minor stops and reduced speed</t>
        </is>
      </c>
      <c r="C9" s="28" t="inlineStr">
        <is>
          <t>Performance</t>
        </is>
      </c>
      <c r="D9" s="28" t="inlineStr">
        <is>
          <t>Run time minus ideal time. A shift log cannot split short stops from slow running.</t>
        </is>
      </c>
      <c r="E9" s="29">
        <f>SUM('Shift log'!$I$5:$I$504)-SUM('Shift log'!$R$5:$R$504)</f>
        <v/>
      </c>
      <c r="F9" s="30">
        <f>IF($E$15=0,"",E9/$E$15)</f>
        <v/>
      </c>
    </row>
    <row r="10" ht="32" customHeight="1">
      <c r="A10" s="26" t="inlineStr">
        <is>
          <t>5</t>
        </is>
      </c>
      <c r="B10" s="27" t="inlineStr">
        <is>
          <t>Production rejects (process defects)</t>
        </is>
      </c>
      <c r="C10" s="28" t="inlineStr">
        <is>
          <t>Quality</t>
        </is>
      </c>
      <c r="D10" s="28" t="inlineStr">
        <is>
          <t>(Total count - good count - startup rejects) x ideal cycle time</t>
        </is>
      </c>
      <c r="E10" s="29">
        <f>SUM('Shift log'!$R$5:$R$504)-SUM('Shift log'!$S$5:$S$504)-SUMPRODUCT('Shift log'!$M$5:$M$504,'Shift log'!$J$5:$J$504)/60</f>
        <v/>
      </c>
      <c r="F10" s="30">
        <f>IF($E$15=0,"",E10/$E$15)</f>
        <v/>
      </c>
    </row>
    <row r="11" ht="32" customHeight="1">
      <c r="A11" s="26" t="inlineStr">
        <is>
          <t>6</t>
        </is>
      </c>
      <c r="B11" s="27" t="inlineStr">
        <is>
          <t>Startup rejects (reduced yield)</t>
        </is>
      </c>
      <c r="C11" s="28" t="inlineStr">
        <is>
          <t>Quality</t>
        </is>
      </c>
      <c r="D11" s="28" t="inlineStr">
        <is>
          <t>Startup rejects column x ideal cycle time</t>
        </is>
      </c>
      <c r="E11" s="29">
        <f>SUMPRODUCT('Shift log'!$M$5:$M$504,'Shift log'!$J$5:$J$504)/60</f>
        <v/>
      </c>
      <c r="F11" s="30">
        <f>IF($E$15=0,"",E11/$E$15)</f>
        <v/>
      </c>
    </row>
    <row r="12">
      <c r="A12" s="22" t="inlineStr">
        <is>
          <t>Total lost time</t>
        </is>
      </c>
      <c r="E12" s="31">
        <f>SUM(E6:E11)</f>
        <v/>
      </c>
      <c r="F12" s="32">
        <f>IF($E$15=0,"",E12/$E$15)</f>
        <v/>
      </c>
    </row>
    <row r="13">
      <c r="A13" s="22" t="inlineStr">
        <is>
          <t>Fully productive time (good count x ideal cycle time)</t>
        </is>
      </c>
      <c r="E13" s="31">
        <f>SUM('Shift log'!$S$5:$S$504)</f>
        <v/>
      </c>
      <c r="F13" s="32">
        <f>IF($E$15=0,"",E13/$E$15)</f>
        <v/>
      </c>
    </row>
    <row r="14">
      <c r="A14" s="22" t="inlineStr">
        <is>
          <t>Check: lost + fully productive</t>
        </is>
      </c>
      <c r="E14" s="31">
        <f>E12+E13</f>
        <v/>
      </c>
      <c r="F14" s="32">
        <f>IF($E$15=0,"",E14/$E$15)</f>
        <v/>
      </c>
    </row>
    <row r="15">
      <c r="A15" s="22" t="inlineStr">
        <is>
          <t>Planned production time</t>
        </is>
      </c>
      <c r="E15" s="31">
        <f>SUM('Shift log'!$D$5:$D$504)</f>
        <v/>
      </c>
      <c r="F15" s="32">
        <f>IF($E$15=0,"",E15/$E$15)</f>
        <v/>
      </c>
    </row>
    <row r="16">
      <c r="A16" s="22" t="inlineStr">
        <is>
          <t>OEE = fully productive time / planned production time</t>
        </is>
      </c>
      <c r="E16" s="5">
        <f>IF(E15=0,"",E13/E15)</f>
        <v/>
      </c>
      <c r="F16" s="33" t="n"/>
    </row>
    <row r="17">
      <c r="A17" s="22" t="inlineStr">
        <is>
          <t>Biggest loss</t>
        </is>
      </c>
      <c r="E17" s="34">
        <f>IF(MAX(E6:E11)&lt;=0,"",INDEX(B6:B11,MATCH(MAX(E6:E11),E6:E11,0)))</f>
        <v/>
      </c>
      <c r="F17" s="35" t="n"/>
    </row>
    <row r="19" ht="46" customHeight="1">
      <c r="A19" s="36" t="inlineStr">
        <is>
          <t>OEE here is fully productive time divided by planned production time, which gives the same number as availability x performance x quality when every shift uses one ideal cycle time. The 85% figure often called world class is usually traced to Seiichi Nakajima, Introduction to TPM (1988): 90% availability, 95% performance and 99% quality.</t>
        </is>
      </c>
    </row>
  </sheetData>
  <mergeCells count="8">
    <mergeCell ref="A17:D17"/>
    <mergeCell ref="A19:F19"/>
    <mergeCell ref="A12:D12"/>
    <mergeCell ref="A15:D15"/>
    <mergeCell ref="A16:D16"/>
    <mergeCell ref="E17:F17"/>
    <mergeCell ref="A13:D13"/>
    <mergeCell ref="A14:D14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1" fitToHeight="0" fitToWidth="1"/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3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 ht="24" customHeight="1">
      <c r="A1" s="1" t="inlineStr">
        <is>
          <t>How to use the OEE tracking template</t>
        </is>
      </c>
    </row>
    <row r="2">
      <c r="A2" s="3" t="inlineStr">
        <is>
          <t>OEE Lab, free template: https://oeelab.com/oee-tracking-template</t>
        </is>
      </c>
    </row>
    <row r="3" ht="22" customHeight="1">
      <c r="A3" s="37" t="inlineStr">
        <is>
          <t>Five steps</t>
        </is>
      </c>
    </row>
    <row r="4" ht="30" customHeight="1">
      <c r="A4" s="38" t="inlineStr">
        <is>
          <t>1. Delete the 20 sample rows: on the Shift log sheet select rows 5 to 24, right click, Delete. The formulas below stay ready for 480 more shifts.</t>
        </is>
      </c>
    </row>
    <row r="5" ht="45" customHeight="1">
      <c r="A5" s="38" t="inlineStr">
        <is>
          <t>2. Find the ideal cycle time of each line or machine: the fastest it can make one unit, in seconds. Use the best rate it has held for a full run, or the design speed if the line has reached it. Give each row the cycle of the product it ran.</t>
        </is>
      </c>
    </row>
    <row r="6" ht="30" customHeight="1">
      <c r="A6" s="38" t="inlineStr">
        <is>
          <t>3. After each shift, fill one row: date, shift, line, planned production time, the minutes lost to breakdowns, setups and other stops, the total and good counts and, if you track them, the startup rejects.</t>
        </is>
      </c>
    </row>
    <row r="7" ht="30" customHeight="1">
      <c r="A7" s="38" t="inlineStr">
        <is>
          <t>4. Read the row: availability, performance, quality and OEE fill in by themselves. Cell Q2 shows the OEE of all rows together.</t>
        </is>
      </c>
    </row>
    <row r="8" ht="30" customHeight="1">
      <c r="A8" s="38" t="inlineStr">
        <is>
          <t>5. Every Monday read the Weekly sheet for the trend and the Six big losses sheet for where the time went. Work on the biggest loss first.</t>
        </is>
      </c>
    </row>
    <row r="9" ht="22" customHeight="1">
      <c r="A9" s="37" t="inlineStr">
        <is>
          <t>The formulas</t>
        </is>
      </c>
    </row>
    <row r="10">
      <c r="A10" s="38" t="inlineStr">
        <is>
          <t>Stop time = breakdowns + setup and changeover + other stops. Run time = planned production time - stop time.</t>
        </is>
      </c>
    </row>
    <row r="11">
      <c r="A11" s="38" t="inlineStr">
        <is>
          <t>Availability = run time / planned production time.</t>
        </is>
      </c>
    </row>
    <row r="12" ht="30" customHeight="1">
      <c r="A12" s="38" t="inlineStr">
        <is>
          <t>Performance = ideal cycle time x total count / run time (with run time turned into seconds). Above 100% means the ideal cycle time is set too slow.</t>
        </is>
      </c>
    </row>
    <row r="13">
      <c r="A13" s="38" t="inlineStr">
        <is>
          <t>Quality = good count / total count. OEE = availability x performance x quality.</t>
        </is>
      </c>
    </row>
    <row r="14" ht="30" customHeight="1">
      <c r="A14" s="38" t="inlineStr">
        <is>
          <t>Weekly and all-row figures add up the minutes and counts first and divide after, so they are never an average of percentages.</t>
        </is>
      </c>
    </row>
    <row r="15" ht="22" customHeight="1">
      <c r="A15" s="37" t="inlineStr">
        <is>
          <t>Planned production time</t>
        </is>
      </c>
    </row>
    <row r="16" ht="45" customHeight="1">
      <c r="A16" s="38" t="inlineStr">
        <is>
          <t>Take the scheduled shift and remove the planned stops with no intention to run, such as breaks and time with no orders. Changeovers stay in: they are a loss even when they are planned. Decide once which stops are planned and keep the rule for every line.</t>
        </is>
      </c>
    </row>
    <row r="17" ht="22" customHeight="1">
      <c r="A17" s="37" t="inlineStr">
        <is>
          <t>What is a good OEE?</t>
        </is>
      </c>
    </row>
    <row r="18" ht="60" customHeight="1">
      <c r="A18" s="38" t="inlineStr">
        <is>
          <t>85% is the figure usually traced to Seiichi Nakajima's Introduction to TPM (1988): 90% availability, 95% performance and 99% quality. Published studies of Swedish industry found average OEE of about 55% (Ljungberg 1998, about 20 cases) and 65% (Hedman et al. 2016, 884 machines in 23 companies, where most machines recorded 100% performance and quality by default). Compare your line with its own past weeks first.</t>
        </is>
      </c>
    </row>
    <row r="19">
      <c r="A19" s="38" t="inlineStr">
        <is>
          <t>Ljungberg (1998), average OEE about 55% in about 20 cases:</t>
        </is>
      </c>
    </row>
    <row r="20">
      <c r="A20" s="39" t="inlineStr">
        <is>
          <t>https://doi.org/10.1108/01443579810206334</t>
        </is>
      </c>
    </row>
    <row r="21">
      <c r="A21" s="38" t="inlineStr">
        <is>
          <t>Hedman, Subramaniyan and Almstrom (2016), average OEE 65%, 884 machines in 23 companies:</t>
        </is>
      </c>
    </row>
    <row r="22">
      <c r="A22" s="39" t="inlineStr">
        <is>
          <t>https://doi.org/10.1016/j.procir.2016.11.023</t>
        </is>
      </c>
    </row>
    <row r="23" ht="30" customHeight="1">
      <c r="A23" s="38" t="inlineStr">
        <is>
          <t>Hedman (2016), Chalmers PhD thesis, page 34: most of the 884 machines recorded 100% performance and quality because 100% was the default in the measurement system:</t>
        </is>
      </c>
    </row>
    <row r="24">
      <c r="A24" s="39" t="inlineStr">
        <is>
          <t>https://publications.lib.chalmers.se/records/fulltext/239660/239660.pdf</t>
        </is>
      </c>
    </row>
    <row r="25" ht="22" customHeight="1">
      <c r="A25" s="37" t="inlineStr">
        <is>
          <t>Keep going</t>
        </is>
      </c>
    </row>
    <row r="26" ht="30" customHeight="1">
      <c r="A26" s="38" t="inlineStr">
        <is>
          <t>Prefer to log shifts on a phone or tablet? Open the free CMMS app (it runs in your browser and your data stays on your device):</t>
        </is>
      </c>
    </row>
    <row r="27">
      <c r="A27" s="39" t="inlineStr">
        <is>
          <t>https://oeelab.com/app</t>
        </is>
      </c>
    </row>
    <row r="28" ht="30" customHeight="1">
      <c r="A28" s="38" t="inlineStr">
        <is>
          <t>Want OEE without the typing? Fabrico tracks OEE and downtime live from PLCs, IoT sensors or AI cameras; where cameras are fitted, the video of a stop sits next to its machine data. Book a demo:</t>
        </is>
      </c>
    </row>
    <row r="29">
      <c r="A29" s="39" t="inlineStr">
        <is>
          <t>https://www.fabrico.io/demo/?utm_source=oeelab&amp;utm_medium=template&amp;utm_campaign=oee-tracking-template&amp;utm_content=xlsx</t>
        </is>
      </c>
    </row>
    <row r="30" ht="30" customHeight="1">
      <c r="A30" s="36" t="inlineStr">
        <is>
          <t>OEE Lab, free template. Standard formulas only (SUM, SUMIFS, COUNTIFS, SUMPRODUCT, WEEKDAY, INDEX, MATCH), no macros. Updated October 2026.</t>
        </is>
      </c>
    </row>
  </sheetData>
  <hyperlinks>
    <hyperlink xmlns:r="http://schemas.openxmlformats.org/officeDocument/2006/relationships" ref="A2" r:id="rId1"/>
    <hyperlink xmlns:r="http://schemas.openxmlformats.org/officeDocument/2006/relationships" ref="A20" r:id="rId2"/>
    <hyperlink xmlns:r="http://schemas.openxmlformats.org/officeDocument/2006/relationships" ref="A22" r:id="rId3"/>
    <hyperlink xmlns:r="http://schemas.openxmlformats.org/officeDocument/2006/relationships" ref="A24" r:id="rId4"/>
    <hyperlink xmlns:r="http://schemas.openxmlformats.org/officeDocument/2006/relationships" ref="A27" r:id="rId5"/>
    <hyperlink xmlns:r="http://schemas.openxmlformats.org/officeDocument/2006/relationships" ref="A29" r:id="rId6"/>
  </hyperlinks>
  <pageMargins left="0.75" right="0.75" top="1" bottom="1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OEE Lab</dc:creator>
  <dc:title>OEE Tracking Template</dc:title>
  <dcterms:created xsi:type="dcterms:W3CDTF">2026-10-14T04:52:41Z</dcterms:created>
  <dcterms:modified xsi:type="dcterms:W3CDTF">2026-10-14T04:52:41Z</dcterms:modified>
</cp:coreProperties>
</file>