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order" sheetId="1" state="visible" r:id="rId1"/>
    <sheet name="Work order log" sheetId="2" state="visible" r:id="rId2"/>
    <sheet name="Parts used" sheetId="3" state="visible" r:id="rId3"/>
    <sheet name="How to use" sheetId="4" state="visible" r:id="rId4"/>
  </sheets>
  <definedNames>
    <definedName name="_xlnm.Print_Area" localSheetId="0">'Work order'!$A$1:$F$47</definedName>
    <definedName name="_xlnm._FilterDatabase" localSheetId="1" hidden="1">'Work order log'!$A$4:$W$204</definedName>
    <definedName name="_xlnm.Print_Titles" localSheetId="1">'Work order log'!$4:$4</definedName>
    <definedName name="_xlnm._FilterDatabase" localSheetId="2" hidden="1">'Parts used'!$A$4:$G$504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hh:mm"/>
    <numFmt numFmtId="167" formatCode="yyyy-mm-dd h:mm:ss"/>
  </numFmts>
  <fonts count="9">
    <font>
      <name val="Calibri"/>
      <family val="2"/>
      <color theme="1"/>
      <sz val="11"/>
      <scheme val="minor"/>
    </font>
    <font>
      <name val="Calibri"/>
      <b val="1"/>
      <color rgb="000B6B63"/>
      <sz val="18"/>
    </font>
    <font>
      <name val="Calibri"/>
      <b val="1"/>
      <color rgb="00334353"/>
      <sz val="10"/>
    </font>
    <font>
      <name val="Calibri"/>
      <color rgb="000F1720"/>
      <sz val="11"/>
    </font>
    <font>
      <name val="Calibri"/>
      <b val="1"/>
      <color rgb="000B6B63"/>
      <sz val="11"/>
    </font>
    <font>
      <name val="Calibri"/>
      <b val="1"/>
      <color rgb="000F1720"/>
      <sz val="11"/>
    </font>
    <font>
      <name val="Calibri"/>
      <b val="1"/>
      <color rgb="00FFFFFF"/>
      <sz val="10"/>
    </font>
    <font>
      <name val="Calibri"/>
      <i val="1"/>
      <color rgb="00586675"/>
      <sz val="9"/>
    </font>
    <font>
      <name val="Calibri"/>
      <b val="1"/>
      <color rgb="000B6B63"/>
      <sz val="12"/>
    </font>
  </fonts>
  <fills count="5">
    <fill>
      <patternFill/>
    </fill>
    <fill>
      <patternFill patternType="gray125"/>
    </fill>
    <fill>
      <patternFill patternType="solid">
        <fgColor rgb="00E6F4F2"/>
      </patternFill>
    </fill>
    <fill>
      <patternFill patternType="solid">
        <fgColor rgb="00F3F6F9"/>
      </patternFill>
    </fill>
    <fill>
      <patternFill patternType="solid">
        <fgColor rgb="000B6B63"/>
      </patternFill>
    </fill>
  </fills>
  <borders count="12">
    <border>
      <left/>
      <right/>
      <top/>
      <bottom/>
      <diagonal/>
    </border>
    <border>
      <left style="thin">
        <color rgb="00B8C4D0"/>
      </left>
      <right style="thin">
        <color rgb="00B8C4D0"/>
      </right>
      <top style="thin">
        <color rgb="00B8C4D0"/>
      </top>
      <bottom style="thin">
        <color rgb="00B8C4D0"/>
      </bottom>
    </border>
    <border>
      <left/>
      <right/>
      <top style="thin">
        <color rgb="00B8C4D0"/>
      </top>
      <bottom/>
      <diagonal/>
    </border>
    <border>
      <left/>
      <right style="thin">
        <color rgb="00B8C4D0"/>
      </right>
      <top style="thin">
        <color rgb="00B8C4D0"/>
      </top>
      <bottom/>
      <diagonal/>
    </border>
    <border>
      <left/>
      <right/>
      <top style="thin">
        <color rgb="00B8C4D0"/>
      </top>
      <bottom style="thin">
        <color rgb="00B8C4D0"/>
      </bottom>
      <diagonal/>
    </border>
    <border>
      <left/>
      <right style="thin">
        <color rgb="00B8C4D0"/>
      </right>
      <top style="thin">
        <color rgb="00B8C4D0"/>
      </top>
      <bottom style="thin">
        <color rgb="00B8C4D0"/>
      </bottom>
      <diagonal/>
    </border>
    <border>
      <left style="thin">
        <color rgb="00B8C4D0"/>
      </left>
      <right/>
      <top/>
      <bottom/>
      <diagonal/>
    </border>
    <border>
      <left/>
      <right style="thin">
        <color rgb="00B8C4D0"/>
      </right>
      <top/>
      <bottom/>
      <diagonal/>
    </border>
    <border>
      <left style="thin">
        <color rgb="00B8C4D0"/>
      </left>
      <right/>
      <top/>
      <bottom style="thin">
        <color rgb="00B8C4D0"/>
      </bottom>
      <diagonal/>
    </border>
    <border>
      <left/>
      <right/>
      <top/>
      <bottom style="thin">
        <color rgb="00B8C4D0"/>
      </bottom>
      <diagonal/>
    </border>
    <border>
      <left/>
      <right style="thin">
        <color rgb="00B8C4D0"/>
      </right>
      <top/>
      <bottom style="thin">
        <color rgb="00B8C4D0"/>
      </bottom>
      <diagonal/>
    </border>
    <border>
      <bottom style="medium">
        <color rgb="00334353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5" fontId="3" fillId="0" borderId="1" applyAlignment="1" pivotButton="0" quotePrefix="0" xfId="0">
      <alignment vertical="center" wrapText="1"/>
    </xf>
    <xf numFmtId="1" fontId="5" fillId="3" borderId="1" applyAlignment="1" pivotButton="0" quotePrefix="0" xfId="0">
      <alignment vertical="center"/>
    </xf>
    <xf numFmtId="0" fontId="3" fillId="0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4" borderId="0" applyAlignment="1" pivotButton="0" quotePrefix="0" xfId="0">
      <alignment horizontal="center" vertical="center" wrapText="1"/>
    </xf>
    <xf numFmtId="4" fontId="3" fillId="0" borderId="1" applyAlignment="1" pivotButton="0" quotePrefix="0" xfId="0">
      <alignment vertical="center" wrapText="1"/>
    </xf>
    <xf numFmtId="4" fontId="5" fillId="3" borderId="1" applyAlignment="1" pivotButton="0" quotePrefix="0" xfId="0">
      <alignment vertical="center"/>
    </xf>
    <xf numFmtId="166" fontId="3" fillId="0" borderId="1" applyAlignment="1" pivotButton="0" quotePrefix="0" xfId="0">
      <alignment vertical="center" wrapText="1"/>
    </xf>
    <xf numFmtId="2" fontId="5" fillId="3" borderId="1" applyAlignment="1" pivotButton="0" quotePrefix="0" xfId="0">
      <alignment vertical="center"/>
    </xf>
    <xf numFmtId="0" fontId="0" fillId="0" borderId="11" pivotButton="0" quotePrefix="0" xfId="0"/>
    <xf numFmtId="0" fontId="7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1" fontId="8" fillId="3" borderId="1" pivotButton="0" quotePrefix="0" xfId="0"/>
    <xf numFmtId="2" fontId="8" fillId="3" borderId="1" pivotButton="0" quotePrefix="0" xfId="0"/>
    <xf numFmtId="4" fontId="8" fillId="3" borderId="1" pivotButton="0" quotePrefix="0" xfId="0"/>
    <xf numFmtId="0" fontId="7" fillId="0" borderId="0" pivotButton="0" quotePrefix="0" xfId="0"/>
    <xf numFmtId="0" fontId="3" fillId="0" borderId="1" applyAlignment="1" pivotButton="0" quotePrefix="0" xfId="0">
      <alignment vertical="top"/>
    </xf>
    <xf numFmtId="164" fontId="3" fillId="0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4" fontId="3" fillId="0" borderId="1" applyAlignment="1" pivotButton="0" quotePrefix="0" xfId="0">
      <alignment vertical="top"/>
    </xf>
    <xf numFmtId="2" fontId="3" fillId="3" borderId="1" applyAlignment="1" pivotButton="0" quotePrefix="0" xfId="0">
      <alignment vertical="top"/>
    </xf>
    <xf numFmtId="4" fontId="3" fillId="3" borderId="1" applyAlignment="1" pivotButton="0" quotePrefix="0" xfId="0">
      <alignment vertical="top"/>
    </xf>
    <xf numFmtId="1" fontId="3" fillId="3" borderId="1" applyAlignment="1" pivotButton="0" quotePrefix="0" xfId="0">
      <alignment vertical="top"/>
    </xf>
    <xf numFmtId="0" fontId="3" fillId="0" borderId="1" pivotButton="0" quotePrefix="0" xfId="0"/>
    <xf numFmtId="164" fontId="3" fillId="0" borderId="1" pivotButton="0" quotePrefix="0" xfId="0"/>
    <xf numFmtId="4" fontId="3" fillId="0" borderId="1" pivotButton="0" quotePrefix="0" xfId="0"/>
    <xf numFmtId="4" fontId="0" fillId="3" borderId="1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21" customWidth="1" min="2" max="2"/>
    <col width="19" customWidth="1" min="3" max="3"/>
    <col width="21" customWidth="1" min="4" max="4"/>
    <col width="17" customWidth="1" min="5" max="5"/>
    <col width="19" customWidth="1" min="6" max="6"/>
  </cols>
  <sheetData>
    <row r="1" ht="30" customHeight="1">
      <c r="A1" s="1" t="inlineStr">
        <is>
          <t>MAINTENANCE WORK ORDER</t>
        </is>
      </c>
      <c r="E1" s="2" t="inlineStr">
        <is>
          <t>Work order number</t>
        </is>
      </c>
      <c r="F1" s="3" t="n"/>
    </row>
    <row r="2">
      <c r="A2" s="2" t="inlineStr">
        <is>
          <t>Date raised</t>
        </is>
      </c>
      <c r="B2" s="4" t="n"/>
      <c r="C2" s="2" t="inlineStr">
        <is>
          <t>Status</t>
        </is>
      </c>
      <c r="D2" s="3" t="n"/>
      <c r="E2" s="2" t="inlineStr">
        <is>
          <t>Priority</t>
        </is>
      </c>
      <c r="F2" s="3" t="n"/>
    </row>
    <row r="3" ht="6" customHeight="1"/>
    <row r="4" ht="20" customHeight="1">
      <c r="A4" s="5" t="inlineStr">
        <is>
          <t>1. Machine and request</t>
        </is>
      </c>
    </row>
    <row r="5" ht="22" customHeight="1">
      <c r="A5" s="2" t="inlineStr">
        <is>
          <t>Machine or asset</t>
        </is>
      </c>
      <c r="B5" s="3" t="n"/>
      <c r="C5" s="6" t="n"/>
      <c r="D5" s="7" t="n"/>
      <c r="E5" s="2" t="inlineStr">
        <is>
          <t>Asset ID or tag</t>
        </is>
      </c>
      <c r="F5" s="3" t="n"/>
    </row>
    <row r="6" ht="22" customHeight="1">
      <c r="A6" s="2" t="inlineStr">
        <is>
          <t>Location</t>
        </is>
      </c>
      <c r="B6" s="3" t="n"/>
      <c r="C6" s="6" t="n"/>
      <c r="D6" s="7" t="n"/>
      <c r="E6" s="2" t="inlineStr">
        <is>
          <t>Type</t>
        </is>
      </c>
      <c r="F6" s="3" t="n"/>
    </row>
    <row r="7" ht="22" customHeight="1">
      <c r="A7" s="2" t="inlineStr">
        <is>
          <t>Requested by</t>
        </is>
      </c>
      <c r="B7" s="3" t="n"/>
      <c r="C7" s="6" t="n"/>
      <c r="D7" s="7" t="n"/>
      <c r="E7" s="2" t="inlineStr">
        <is>
          <t>Machine stopped?</t>
        </is>
      </c>
      <c r="F7" s="3" t="n"/>
    </row>
    <row r="8" ht="22" customHeight="1">
      <c r="A8" s="2" t="inlineStr">
        <is>
          <t>Stopped at</t>
        </is>
      </c>
      <c r="B8" s="8" t="n"/>
      <c r="C8" s="2" t="inlineStr">
        <is>
          <t>Back in production at</t>
        </is>
      </c>
      <c r="D8" s="8" t="n"/>
      <c r="E8" s="2" t="inlineStr">
        <is>
          <t>Downtime (min)</t>
        </is>
      </c>
      <c r="F8" s="9">
        <f>IF(AND(ISNUMBER(B8),ISNUMBER(D8)),ROUND((D8-B8)*1440,0),"")</f>
        <v/>
      </c>
    </row>
    <row r="9" ht="6" customHeight="1"/>
    <row r="10" ht="20" customHeight="1">
      <c r="A10" s="5" t="inlineStr">
        <is>
          <t>2. Problem description (what the operator saw, when, how often)</t>
        </is>
      </c>
    </row>
    <row r="11" ht="20" customHeight="1">
      <c r="A11" s="10" t="n"/>
      <c r="B11" s="11" t="n"/>
      <c r="C11" s="11" t="n"/>
      <c r="D11" s="11" t="n"/>
      <c r="E11" s="11" t="n"/>
      <c r="F11" s="12" t="n"/>
    </row>
    <row r="12" ht="20" customHeight="1">
      <c r="A12" s="13" t="n"/>
      <c r="F12" s="14" t="n"/>
    </row>
    <row r="13" ht="20" customHeight="1">
      <c r="A13" s="15" t="n"/>
      <c r="B13" s="16" t="n"/>
      <c r="C13" s="16" t="n"/>
      <c r="D13" s="16" t="n"/>
      <c r="E13" s="16" t="n"/>
      <c r="F13" s="17" t="n"/>
    </row>
    <row r="14" ht="20" customHeight="1">
      <c r="A14" s="5" t="inlineStr">
        <is>
          <t>3. Safety and lockout</t>
        </is>
      </c>
    </row>
    <row r="15" ht="30" customHeight="1">
      <c r="A15" s="2" t="inlineStr">
        <is>
          <t>Energy isolated and locked out (LOTO)</t>
        </is>
      </c>
      <c r="B15" s="3" t="n"/>
      <c r="C15" s="2" t="inlineStr">
        <is>
          <t>Zero energy verified</t>
        </is>
      </c>
      <c r="D15" s="3" t="n"/>
      <c r="E15" s="2" t="inlineStr">
        <is>
          <t>Permit to work required</t>
        </is>
      </c>
      <c r="F15" s="3" t="n"/>
    </row>
    <row r="16" ht="20" customHeight="1">
      <c r="A16" s="18" t="inlineStr">
        <is>
          <t>Safety and lockout notes</t>
        </is>
      </c>
      <c r="B16" s="19" t="n"/>
      <c r="C16" s="11" t="n"/>
      <c r="D16" s="11" t="n"/>
      <c r="E16" s="11" t="n"/>
      <c r="F16" s="12" t="n"/>
    </row>
    <row r="17" ht="20" customHeight="1">
      <c r="B17" s="15" t="n"/>
      <c r="C17" s="16" t="n"/>
      <c r="D17" s="16" t="n"/>
      <c r="E17" s="16" t="n"/>
      <c r="F17" s="17" t="n"/>
    </row>
    <row r="18" ht="20" customHeight="1">
      <c r="A18" s="5" t="inlineStr">
        <is>
          <t>4. Work performed and cause found</t>
        </is>
      </c>
    </row>
    <row r="19" ht="30" customHeight="1">
      <c r="A19" s="2" t="inlineStr">
        <is>
          <t>Cause found (what failed, and why)</t>
        </is>
      </c>
      <c r="B19" s="3" t="n"/>
      <c r="C19" s="6" t="n"/>
      <c r="D19" s="6" t="n"/>
      <c r="E19" s="6" t="n"/>
      <c r="F19" s="7" t="n"/>
    </row>
    <row r="20" ht="20" customHeight="1">
      <c r="A20" s="18" t="inlineStr">
        <is>
          <t>Work performed</t>
        </is>
      </c>
      <c r="B20" s="10" t="n"/>
      <c r="C20" s="11" t="n"/>
      <c r="D20" s="11" t="n"/>
      <c r="E20" s="11" t="n"/>
      <c r="F20" s="12" t="n"/>
    </row>
    <row r="21" ht="20" customHeight="1">
      <c r="B21" s="15" t="n"/>
      <c r="C21" s="16" t="n"/>
      <c r="D21" s="16" t="n"/>
      <c r="E21" s="16" t="n"/>
      <c r="F21" s="17" t="n"/>
    </row>
    <row r="22" ht="20" customHeight="1">
      <c r="A22" s="5" t="inlineStr">
        <is>
          <t>5. Parts used</t>
        </is>
      </c>
    </row>
    <row r="23">
      <c r="A23" s="20" t="inlineStr">
        <is>
          <t>Part number</t>
        </is>
      </c>
      <c r="B23" s="20" t="inlineStr">
        <is>
          <t>Description</t>
        </is>
      </c>
      <c r="D23" s="20" t="inlineStr">
        <is>
          <t>Qty</t>
        </is>
      </c>
      <c r="E23" s="20" t="inlineStr">
        <is>
          <t>Unit cost</t>
        </is>
      </c>
      <c r="F23" s="20" t="inlineStr">
        <is>
          <t>Line cost</t>
        </is>
      </c>
    </row>
    <row r="24" ht="18" customHeight="1">
      <c r="A24" s="3" t="n"/>
      <c r="B24" s="3" t="n"/>
      <c r="C24" s="7" t="n"/>
      <c r="D24" s="3" t="n"/>
      <c r="E24" s="21" t="n"/>
      <c r="F24" s="22">
        <f>IF(AND(ISNUMBER(D24),ISNUMBER(E24)),D24*E24,"")</f>
        <v/>
      </c>
    </row>
    <row r="25" ht="18" customHeight="1">
      <c r="A25" s="3" t="n"/>
      <c r="B25" s="3" t="n"/>
      <c r="C25" s="7" t="n"/>
      <c r="D25" s="3" t="n"/>
      <c r="E25" s="21" t="n"/>
      <c r="F25" s="22">
        <f>IF(AND(ISNUMBER(D25),ISNUMBER(E25)),D25*E25,"")</f>
        <v/>
      </c>
    </row>
    <row r="26" ht="18" customHeight="1">
      <c r="A26" s="3" t="n"/>
      <c r="B26" s="3" t="n"/>
      <c r="C26" s="7" t="n"/>
      <c r="D26" s="3" t="n"/>
      <c r="E26" s="21" t="n"/>
      <c r="F26" s="22">
        <f>IF(AND(ISNUMBER(D26),ISNUMBER(E26)),D26*E26,"")</f>
        <v/>
      </c>
    </row>
    <row r="27" ht="18" customHeight="1">
      <c r="A27" s="3" t="n"/>
      <c r="B27" s="3" t="n"/>
      <c r="C27" s="7" t="n"/>
      <c r="D27" s="3" t="n"/>
      <c r="E27" s="21" t="n"/>
      <c r="F27" s="22">
        <f>IF(AND(ISNUMBER(D27),ISNUMBER(E27)),D27*E27,"")</f>
        <v/>
      </c>
    </row>
    <row r="28" ht="18" customHeight="1">
      <c r="A28" s="3" t="n"/>
      <c r="B28" s="3" t="n"/>
      <c r="C28" s="7" t="n"/>
      <c r="D28" s="3" t="n"/>
      <c r="E28" s="21" t="n"/>
      <c r="F28" s="22">
        <f>IF(AND(ISNUMBER(D28),ISNUMBER(E28)),D28*E28,"")</f>
        <v/>
      </c>
    </row>
    <row r="29" ht="18" customHeight="1">
      <c r="A29" s="3" t="n"/>
      <c r="B29" s="3" t="n"/>
      <c r="C29" s="7" t="n"/>
      <c r="D29" s="3" t="n"/>
      <c r="E29" s="21" t="n"/>
      <c r="F29" s="22">
        <f>IF(AND(ISNUMBER(D29),ISNUMBER(E29)),D29*E29,"")</f>
        <v/>
      </c>
    </row>
    <row r="30" ht="18" customHeight="1">
      <c r="A30" s="3" t="n"/>
      <c r="B30" s="3" t="n"/>
      <c r="C30" s="7" t="n"/>
      <c r="D30" s="3" t="n"/>
      <c r="E30" s="21" t="n"/>
      <c r="F30" s="22">
        <f>IF(AND(ISNUMBER(D30),ISNUMBER(E30)),D30*E30,"")</f>
        <v/>
      </c>
    </row>
    <row r="31">
      <c r="E31" s="2" t="inlineStr">
        <is>
          <t>Parts cost</t>
        </is>
      </c>
      <c r="F31" s="22">
        <f>IF(COUNT(F24:F30)=0,"",SUM(F24:F30))</f>
        <v/>
      </c>
    </row>
    <row r="32" ht="20" customHeight="1">
      <c r="A32" s="5" t="inlineStr">
        <is>
          <t>6. Labor</t>
        </is>
      </c>
    </row>
    <row r="33">
      <c r="A33" s="20" t="inlineStr">
        <is>
          <t>Technician</t>
        </is>
      </c>
      <c r="B33" s="20" t="inlineStr">
        <is>
          <t>Date</t>
        </is>
      </c>
      <c r="C33" s="20" t="inlineStr">
        <is>
          <t>Start</t>
        </is>
      </c>
      <c r="D33" s="20" t="inlineStr">
        <is>
          <t>End</t>
        </is>
      </c>
      <c r="E33" s="20" t="inlineStr">
        <is>
          <t>Hours</t>
        </is>
      </c>
      <c r="F33" s="20" t="inlineStr">
        <is>
          <t>Labor cost</t>
        </is>
      </c>
    </row>
    <row r="34" ht="18" customHeight="1">
      <c r="A34" s="3" t="n"/>
      <c r="B34" s="4" t="n"/>
      <c r="C34" s="23" t="n"/>
      <c r="D34" s="23" t="n"/>
      <c r="E34" s="24">
        <f>IF(AND(ISNUMBER(C34),ISNUMBER(D34)),ROUND(MOD(D34-C34,1)*24,2),"")</f>
        <v/>
      </c>
      <c r="F34" s="22">
        <f>IF(AND(ISNUMBER(E34),ISNUMBER($B$39)),E34*$B$39,"")</f>
        <v/>
      </c>
    </row>
    <row r="35" ht="18" customHeight="1">
      <c r="A35" s="3" t="n"/>
      <c r="B35" s="4" t="n"/>
      <c r="C35" s="23" t="n"/>
      <c r="D35" s="23" t="n"/>
      <c r="E35" s="24">
        <f>IF(AND(ISNUMBER(C35),ISNUMBER(D35)),ROUND(MOD(D35-C35,1)*24,2),"")</f>
        <v/>
      </c>
      <c r="F35" s="22">
        <f>IF(AND(ISNUMBER(E35),ISNUMBER($B$39)),E35*$B$39,"")</f>
        <v/>
      </c>
    </row>
    <row r="36" ht="18" customHeight="1">
      <c r="A36" s="3" t="n"/>
      <c r="B36" s="4" t="n"/>
      <c r="C36" s="23" t="n"/>
      <c r="D36" s="23" t="n"/>
      <c r="E36" s="24">
        <f>IF(AND(ISNUMBER(C36),ISNUMBER(D36)),ROUND(MOD(D36-C36,1)*24,2),"")</f>
        <v/>
      </c>
      <c r="F36" s="22">
        <f>IF(AND(ISNUMBER(E36),ISNUMBER($B$39)),E36*$B$39,"")</f>
        <v/>
      </c>
    </row>
    <row r="37" ht="18" customHeight="1">
      <c r="A37" s="3" t="n"/>
      <c r="B37" s="4" t="n"/>
      <c r="C37" s="23" t="n"/>
      <c r="D37" s="23" t="n"/>
      <c r="E37" s="24">
        <f>IF(AND(ISNUMBER(C37),ISNUMBER(D37)),ROUND(MOD(D37-C37,1)*24,2),"")</f>
        <v/>
      </c>
      <c r="F37" s="22">
        <f>IF(AND(ISNUMBER(E37),ISNUMBER($B$39)),E37*$B$39,"")</f>
        <v/>
      </c>
    </row>
    <row r="38" ht="18" customHeight="1">
      <c r="A38" s="3" t="n"/>
      <c r="B38" s="4" t="n"/>
      <c r="C38" s="23" t="n"/>
      <c r="D38" s="23" t="n"/>
      <c r="E38" s="24">
        <f>IF(AND(ISNUMBER(C38),ISNUMBER(D38)),ROUND(MOD(D38-C38,1)*24,2),"")</f>
        <v/>
      </c>
      <c r="F38" s="22">
        <f>IF(AND(ISNUMBER(E38),ISNUMBER($B$39)),E38*$B$39,"")</f>
        <v/>
      </c>
    </row>
    <row r="39">
      <c r="A39" s="2" t="inlineStr">
        <is>
          <t>Labor rate per hour</t>
        </is>
      </c>
      <c r="B39" s="21" t="n"/>
      <c r="D39" s="2" t="inlineStr">
        <is>
          <t>Labor totals</t>
        </is>
      </c>
      <c r="E39" s="24">
        <f>IF(COUNT(E34:E38)=0,"",SUM(E34:E38))</f>
        <v/>
      </c>
      <c r="F39" s="22">
        <f>IF(COUNT(F34:F38)=0,"",SUM(F34:F38))</f>
        <v/>
      </c>
    </row>
    <row r="40" ht="20" customHeight="1">
      <c r="A40" s="5" t="inlineStr">
        <is>
          <t>7. Cost summary and sign-off</t>
        </is>
      </c>
    </row>
    <row r="41" ht="22" customHeight="1">
      <c r="A41" s="2" t="inlineStr">
        <is>
          <t>Labor hours</t>
        </is>
      </c>
      <c r="B41" s="24">
        <f>E39</f>
        <v/>
      </c>
      <c r="C41" s="2" t="inlineStr">
        <is>
          <t>Labor cost</t>
        </is>
      </c>
      <c r="D41" s="22">
        <f>F39</f>
        <v/>
      </c>
      <c r="E41" s="2" t="inlineStr">
        <is>
          <t>Parts cost</t>
        </is>
      </c>
      <c r="F41" s="22">
        <f>F31</f>
        <v/>
      </c>
    </row>
    <row r="42" ht="22" customHeight="1">
      <c r="A42" s="2" t="inlineStr">
        <is>
          <t>Downtime (min)</t>
        </is>
      </c>
      <c r="B42" s="9">
        <f>F8</f>
        <v/>
      </c>
      <c r="C42" s="2" t="inlineStr">
        <is>
          <t>Total cost</t>
        </is>
      </c>
      <c r="D42" s="22">
        <f>IF(COUNT(D41,F41)=0,"",SUM(D41,F41))</f>
        <v/>
      </c>
      <c r="E42" s="2" t="inlineStr">
        <is>
          <t>Follow-up needed</t>
        </is>
      </c>
      <c r="F42" s="3" t="n"/>
    </row>
    <row r="43" ht="22" customHeight="1">
      <c r="A43" s="2" t="inlineStr">
        <is>
          <t>Completed by</t>
        </is>
      </c>
      <c r="B43" s="3" t="n"/>
      <c r="C43" s="2" t="inlineStr">
        <is>
          <t>Date completed</t>
        </is>
      </c>
      <c r="D43" s="4" t="n"/>
      <c r="E43" s="2" t="inlineStr">
        <is>
          <t>Verified by</t>
        </is>
      </c>
      <c r="F43" s="3" t="n"/>
    </row>
    <row r="44" ht="26" customHeight="1"/>
    <row r="45" ht="26" customHeight="1">
      <c r="A45" s="2" t="inlineStr">
        <is>
          <t>Technician signature</t>
        </is>
      </c>
      <c r="B45" s="25" t="n"/>
      <c r="C45" s="25" t="n"/>
      <c r="D45" s="2" t="inlineStr">
        <is>
          <t>Supervisor signature</t>
        </is>
      </c>
      <c r="E45" s="25" t="n"/>
      <c r="F45" s="25" t="n"/>
    </row>
    <row r="47" ht="26" customHeight="1">
      <c r="A47" s="26" t="inlineStr">
        <is>
          <t>Free template from oeelab.com/maintenance-work-order-template. Grey cells are formulas. Copy each finished order into one row of the Work order log sheet (columns A to R).</t>
        </is>
      </c>
    </row>
  </sheetData>
  <mergeCells count="24">
    <mergeCell ref="A11:F13"/>
    <mergeCell ref="B25:C25"/>
    <mergeCell ref="A18:F18"/>
    <mergeCell ref="B27:C27"/>
    <mergeCell ref="A47:F47"/>
    <mergeCell ref="A14:F14"/>
    <mergeCell ref="B20:F21"/>
    <mergeCell ref="A32:F32"/>
    <mergeCell ref="B23:C23"/>
    <mergeCell ref="A22:F22"/>
    <mergeCell ref="A4:F4"/>
    <mergeCell ref="B6:D6"/>
    <mergeCell ref="A1:D1"/>
    <mergeCell ref="B5:D5"/>
    <mergeCell ref="A10:F10"/>
    <mergeCell ref="B29:C29"/>
    <mergeCell ref="B16:F17"/>
    <mergeCell ref="B19:F19"/>
    <mergeCell ref="B28:C28"/>
    <mergeCell ref="A40:F40"/>
    <mergeCell ref="B7:D7"/>
    <mergeCell ref="B24:C24"/>
    <mergeCell ref="B30:C30"/>
    <mergeCell ref="B26:C26"/>
  </mergeCells>
  <dataValidations count="5">
    <dataValidation sqref="F6" showDropDown="0" showInputMessage="0" showErrorMessage="0" allowBlank="1" type="list">
      <formula1>"Corrective,Preventive,Inspection,Safety,Improvement,Request"</formula1>
    </dataValidation>
    <dataValidation sqref="F2" showDropDown="0" showInputMessage="0" showErrorMessage="0" allowBlank="1" type="list">
      <formula1>"1 Emergency,2 Urgent,3 Normal,4 Planned"</formula1>
    </dataValidation>
    <dataValidation sqref="D2" showDropDown="0" showInputMessage="0" showErrorMessage="0" allowBlank="1" type="list">
      <formula1>"Open,In progress,Waiting for parts,Completed,Closed"</formula1>
    </dataValidation>
    <dataValidation sqref="B15 D15 F15" showDropDown="0" showInputMessage="0" showErrorMessage="0" allowBlank="1" type="list">
      <formula1>"Yes,No"</formula1>
    </dataValidation>
    <dataValidation sqref="F7" showDropDown="0" showInputMessage="0" showErrorMessage="0" allowBlank="1" type="list">
      <formula1>"Yes,No,Planned stop"</formula1>
    </dataValidation>
  </dataValidations>
  <printOptions horizontalCentered="1"/>
  <pageMargins left="0.4" right="0.4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0" customWidth="1" min="4" max="4"/>
    <col width="21" customWidth="1" min="5" max="5"/>
    <col width="13" customWidth="1" min="6" max="6"/>
    <col width="12" customWidth="1" min="7" max="7"/>
    <col width="34" customWidth="1" min="8" max="8"/>
    <col width="30" customWidth="1" min="9" max="9"/>
    <col width="19" customWidth="1" min="10" max="10"/>
    <col width="22" customWidth="1" min="11" max="11"/>
    <col width="17" customWidth="1" min="12" max="12"/>
    <col width="17" customWidth="1" min="13" max="13"/>
    <col width="11" customWidth="1" min="14" max="14"/>
    <col width="11" customWidth="1" min="15" max="15"/>
    <col width="12" customWidth="1" min="16" max="16"/>
    <col width="16" customWidth="1" min="17" max="17"/>
    <col width="12" customWidth="1" min="18" max="18"/>
    <col width="11" customWidth="1" min="19" max="19"/>
    <col width="12" customWidth="1" min="20" max="20"/>
    <col width="12" customWidth="1" min="21" max="21"/>
    <col width="12" customWidth="1" min="22" max="22"/>
    <col width="10" customWidth="1" min="23" max="23"/>
  </cols>
  <sheetData>
    <row r="1" ht="28" customHeight="1">
      <c r="A1" s="27" t="inlineStr">
        <is>
          <t>MAINTENANCE WORK ORDER LOG</t>
        </is>
      </c>
    </row>
    <row r="2">
      <c r="A2" s="28" t="inlineStr">
        <is>
          <t>Open orders</t>
        </is>
      </c>
      <c r="C2" s="29">
        <f>COUNTA(A5:A204)-COUNTIF(Q5:Q204,"Closed")-COUNTIF(Q5:Q204,"Completed")</f>
        <v/>
      </c>
      <c r="D2" s="28" t="inlineStr">
        <is>
          <t>Labor hours</t>
        </is>
      </c>
      <c r="E2" s="30">
        <f>SUM(S5:S204)</f>
        <v/>
      </c>
      <c r="F2" s="28" t="inlineStr">
        <is>
          <t>Total cost</t>
        </is>
      </c>
      <c r="G2" s="31">
        <f>SUM(V5:V204)</f>
        <v/>
      </c>
      <c r="H2" s="28" t="inlineStr">
        <is>
          <t>Downtime (min)</t>
        </is>
      </c>
      <c r="I2" s="29">
        <f>SUM(P5:P204)</f>
        <v/>
      </c>
    </row>
    <row r="3">
      <c r="A3" s="32" t="inlineStr">
        <is>
          <t>Rows 5 to 7 are examples: type over them. Type or paste columns A to R; the grey columns S to W are formulas, filled down to row 204. Labor hours = (work finished minus work started) x technicians. Parts cost adds up the Parts used sheet by WO number.</t>
        </is>
      </c>
    </row>
    <row r="4" ht="30" customHeight="1">
      <c r="A4" s="20" t="inlineStr">
        <is>
          <t>WO number</t>
        </is>
      </c>
      <c r="B4" s="20" t="inlineStr">
        <is>
          <t>Date raised</t>
        </is>
      </c>
      <c r="C4" s="20" t="inlineStr">
        <is>
          <t>Machine or asset</t>
        </is>
      </c>
      <c r="D4" s="20" t="inlineStr">
        <is>
          <t>Asset ID</t>
        </is>
      </c>
      <c r="E4" s="20" t="inlineStr">
        <is>
          <t>Location</t>
        </is>
      </c>
      <c r="F4" s="20" t="inlineStr">
        <is>
          <t>Type</t>
        </is>
      </c>
      <c r="G4" s="20" t="inlineStr">
        <is>
          <t>Priority</t>
        </is>
      </c>
      <c r="H4" s="20" t="inlineStr">
        <is>
          <t>Problem</t>
        </is>
      </c>
      <c r="I4" s="20" t="inlineStr">
        <is>
          <t>Cause found</t>
        </is>
      </c>
      <c r="J4" s="20" t="inlineStr">
        <is>
          <t>Requested by</t>
        </is>
      </c>
      <c r="K4" s="20" t="inlineStr">
        <is>
          <t>Assigned to</t>
        </is>
      </c>
      <c r="L4" s="20" t="inlineStr">
        <is>
          <t>Work started</t>
        </is>
      </c>
      <c r="M4" s="20" t="inlineStr">
        <is>
          <t>Work finished</t>
        </is>
      </c>
      <c r="N4" s="20" t="inlineStr">
        <is>
          <t>Technicians</t>
        </is>
      </c>
      <c r="O4" s="20" t="inlineStr">
        <is>
          <t>Labor rate</t>
        </is>
      </c>
      <c r="P4" s="20" t="inlineStr">
        <is>
          <t>Downtime (min)</t>
        </is>
      </c>
      <c r="Q4" s="20" t="inlineStr">
        <is>
          <t>Status</t>
        </is>
      </c>
      <c r="R4" s="20" t="inlineStr">
        <is>
          <t>Date closed</t>
        </is>
      </c>
      <c r="S4" s="20" t="inlineStr">
        <is>
          <t>Labor hours</t>
        </is>
      </c>
      <c r="T4" s="20" t="inlineStr">
        <is>
          <t>Labor cost</t>
        </is>
      </c>
      <c r="U4" s="20" t="inlineStr">
        <is>
          <t>Parts cost</t>
        </is>
      </c>
      <c r="V4" s="20" t="inlineStr">
        <is>
          <t>Total cost</t>
        </is>
      </c>
      <c r="W4" s="20" t="inlineStr">
        <is>
          <t>Days open</t>
        </is>
      </c>
    </row>
    <row r="5">
      <c r="A5" s="33" t="inlineStr">
        <is>
          <t>WO-1042</t>
        </is>
      </c>
      <c r="B5" s="34" t="n">
        <v>46307</v>
      </c>
      <c r="C5" s="33" t="inlineStr">
        <is>
          <t>Case packer CP-3</t>
        </is>
      </c>
      <c r="D5" s="33" t="inlineStr">
        <is>
          <t>A-0317</t>
        </is>
      </c>
      <c r="E5" s="33" t="inlineStr">
        <is>
          <t>Packaging hall, Line 3</t>
        </is>
      </c>
      <c r="F5" s="33" t="inlineStr">
        <is>
          <t>Corrective</t>
        </is>
      </c>
      <c r="G5" s="33" t="inlineStr">
        <is>
          <t>2 Urgent</t>
        </is>
      </c>
      <c r="H5" s="10" t="inlineStr">
        <is>
          <t>Carton jams at the glue station every 10 to 15 minutes</t>
        </is>
      </c>
      <c r="I5" s="10" t="inlineStr">
        <is>
          <t>Left glue nozzle partly blocked with charred glue</t>
        </is>
      </c>
      <c r="J5" s="33" t="inlineStr">
        <is>
          <t>Operator, Line 3</t>
        </is>
      </c>
      <c r="K5" s="10" t="inlineStr">
        <is>
          <t>Mechanical technician + Electrician</t>
        </is>
      </c>
      <c r="L5" s="35" t="n">
        <v>46307.31944444445</v>
      </c>
      <c r="M5" s="35" t="n">
        <v>46307.38194444445</v>
      </c>
      <c r="N5" s="33" t="n">
        <v>2</v>
      </c>
      <c r="O5" s="36" t="n">
        <v>55</v>
      </c>
      <c r="P5" s="33" t="n">
        <v>95</v>
      </c>
      <c r="Q5" s="33" t="inlineStr">
        <is>
          <t>Completed</t>
        </is>
      </c>
      <c r="R5" s="34" t="n">
        <v>46307</v>
      </c>
      <c r="S5" s="37">
        <f>IF(AND(ISNUMBER(L5),ISNUMBER(M5)),ROUND((M5-L5)*24*IF(ISNUMBER(N5),N5,1),2),"")</f>
        <v/>
      </c>
      <c r="T5" s="38">
        <f>IF(AND(ISNUMBER(S5),ISNUMBER(O5)),S5*O5,"")</f>
        <v/>
      </c>
      <c r="U5" s="38">
        <f>IF(A5="","",SUMIF('Parts used'!$A$5:$A$504,A5,'Parts used'!$G$5:$G$504))</f>
        <v/>
      </c>
      <c r="V5" s="38">
        <f>IF(A5="","",SUM(T5,U5))</f>
        <v/>
      </c>
      <c r="W5" s="39">
        <f>IF(ISNUMBER(B5),IF(ISNUMBER(R5),R5-B5,TODAY()-B5),"")</f>
        <v/>
      </c>
    </row>
    <row r="6">
      <c r="A6" s="33" t="inlineStr">
        <is>
          <t>WO-1043</t>
        </is>
      </c>
      <c r="B6" s="34" t="n">
        <v>46308</v>
      </c>
      <c r="C6" s="33" t="inlineStr">
        <is>
          <t>Filler F-02</t>
        </is>
      </c>
      <c r="D6" s="33" t="inlineStr">
        <is>
          <t>A-0108</t>
        </is>
      </c>
      <c r="E6" s="33" t="inlineStr">
        <is>
          <t>Filling room, Line 1</t>
        </is>
      </c>
      <c r="F6" s="33" t="inlineStr">
        <is>
          <t>Preventive</t>
        </is>
      </c>
      <c r="G6" s="33" t="inlineStr">
        <is>
          <t>4 Planned</t>
        </is>
      </c>
      <c r="H6" s="10" t="inlineStr">
        <is>
          <t>Weekly PM: check and lubricate the valve cams</t>
        </is>
      </c>
      <c r="I6" s="10" t="inlineStr">
        <is>
          <t>No defect found. Cam 4 shows light wear, within limits</t>
        </is>
      </c>
      <c r="J6" s="33" t="inlineStr">
        <is>
          <t>Maintenance planner</t>
        </is>
      </c>
      <c r="K6" s="10" t="inlineStr">
        <is>
          <t>Mechanical technician</t>
        </is>
      </c>
      <c r="L6" s="35" t="n">
        <v>46308.25</v>
      </c>
      <c r="M6" s="35" t="n">
        <v>46308.30208333334</v>
      </c>
      <c r="N6" s="33" t="n">
        <v>1</v>
      </c>
      <c r="O6" s="36" t="n">
        <v>55</v>
      </c>
      <c r="P6" s="33" t="n">
        <v>0</v>
      </c>
      <c r="Q6" s="33" t="inlineStr">
        <is>
          <t>Closed</t>
        </is>
      </c>
      <c r="R6" s="34" t="n">
        <v>46308</v>
      </c>
      <c r="S6" s="37">
        <f>IF(AND(ISNUMBER(L6),ISNUMBER(M6)),ROUND((M6-L6)*24*IF(ISNUMBER(N6),N6,1),2),"")</f>
        <v/>
      </c>
      <c r="T6" s="38">
        <f>IF(AND(ISNUMBER(S6),ISNUMBER(O6)),S6*O6,"")</f>
        <v/>
      </c>
      <c r="U6" s="38">
        <f>IF(A6="","",SUMIF('Parts used'!$A$5:$A$504,A6,'Parts used'!$G$5:$G$504))</f>
        <v/>
      </c>
      <c r="V6" s="38">
        <f>IF(A6="","",SUM(T6,U6))</f>
        <v/>
      </c>
      <c r="W6" s="39">
        <f>IF(ISNUMBER(B6),IF(ISNUMBER(R6),R6-B6,TODAY()-B6),"")</f>
        <v/>
      </c>
    </row>
    <row r="7">
      <c r="A7" s="33" t="inlineStr">
        <is>
          <t>WO-1044</t>
        </is>
      </c>
      <c r="B7" s="34" t="n">
        <v>46309</v>
      </c>
      <c r="C7" s="33" t="inlineStr">
        <is>
          <t>Conveyor CV-7</t>
        </is>
      </c>
      <c r="D7" s="33" t="inlineStr">
        <is>
          <t>A-0225</t>
        </is>
      </c>
      <c r="E7" s="33" t="inlineStr">
        <is>
          <t>Line 2 outfeed</t>
        </is>
      </c>
      <c r="F7" s="33" t="inlineStr">
        <is>
          <t>Corrective</t>
        </is>
      </c>
      <c r="G7" s="33" t="inlineStr">
        <is>
          <t>3 Normal</t>
        </is>
      </c>
      <c r="H7" s="10" t="inlineStr">
        <is>
          <t>Belt tracking off to the left, belt edge fraying</t>
        </is>
      </c>
      <c r="I7" s="10" t="inlineStr">
        <is>
          <t>Tail pulley bearing worn, so the belt runs off line</t>
        </is>
      </c>
      <c r="J7" s="33" t="inlineStr">
        <is>
          <t>Shift lead, Line 2</t>
        </is>
      </c>
      <c r="K7" s="10" t="inlineStr">
        <is>
          <t>Mechanical technician</t>
        </is>
      </c>
      <c r="L7" s="35" t="n">
        <v>46309.4375</v>
      </c>
      <c r="M7" s="35" t="n">
        <v>46309.45833333334</v>
      </c>
      <c r="N7" s="33" t="n">
        <v>1</v>
      </c>
      <c r="O7" s="36" t="n">
        <v>55</v>
      </c>
      <c r="P7" s="33" t="n">
        <v>20</v>
      </c>
      <c r="Q7" s="33" t="inlineStr">
        <is>
          <t>Waiting for parts</t>
        </is>
      </c>
      <c r="R7" s="34" t="n"/>
      <c r="S7" s="37">
        <f>IF(AND(ISNUMBER(L7),ISNUMBER(M7)),ROUND((M7-L7)*24*IF(ISNUMBER(N7),N7,1),2),"")</f>
        <v/>
      </c>
      <c r="T7" s="38">
        <f>IF(AND(ISNUMBER(S7),ISNUMBER(O7)),S7*O7,"")</f>
        <v/>
      </c>
      <c r="U7" s="38">
        <f>IF(A7="","",SUMIF('Parts used'!$A$5:$A$504,A7,'Parts used'!$G$5:$G$504))</f>
        <v/>
      </c>
      <c r="V7" s="38">
        <f>IF(A7="","",SUM(T7,U7))</f>
        <v/>
      </c>
      <c r="W7" s="39">
        <f>IF(ISNUMBER(B7),IF(ISNUMBER(R7),R7-B7,TODAY()-B7),"")</f>
        <v/>
      </c>
    </row>
    <row r="8">
      <c r="A8" s="33" t="n"/>
      <c r="B8" s="34" t="n"/>
      <c r="C8" s="33" t="n"/>
      <c r="D8" s="33" t="n"/>
      <c r="E8" s="33" t="n"/>
      <c r="F8" s="33" t="n"/>
      <c r="G8" s="33" t="n"/>
      <c r="H8" s="10" t="n"/>
      <c r="I8" s="10" t="n"/>
      <c r="J8" s="33" t="n"/>
      <c r="K8" s="10" t="n"/>
      <c r="L8" s="35" t="n"/>
      <c r="M8" s="35" t="n"/>
      <c r="N8" s="33" t="n"/>
      <c r="O8" s="36" t="n"/>
      <c r="P8" s="33" t="n"/>
      <c r="Q8" s="33" t="n"/>
      <c r="R8" s="34" t="n"/>
      <c r="S8" s="37">
        <f>IF(AND(ISNUMBER(L8),ISNUMBER(M8)),ROUND((M8-L8)*24*IF(ISNUMBER(N8),N8,1),2),"")</f>
        <v/>
      </c>
      <c r="T8" s="38">
        <f>IF(AND(ISNUMBER(S8),ISNUMBER(O8)),S8*O8,"")</f>
        <v/>
      </c>
      <c r="U8" s="38">
        <f>IF(A8="","",SUMIF('Parts used'!$A$5:$A$504,A8,'Parts used'!$G$5:$G$504))</f>
        <v/>
      </c>
      <c r="V8" s="38">
        <f>IF(A8="","",SUM(T8,U8))</f>
        <v/>
      </c>
      <c r="W8" s="39">
        <f>IF(ISNUMBER(B8),IF(ISNUMBER(R8),R8-B8,TODAY()-B8),"")</f>
        <v/>
      </c>
    </row>
    <row r="9">
      <c r="A9" s="33" t="n"/>
      <c r="B9" s="34" t="n"/>
      <c r="C9" s="33" t="n"/>
      <c r="D9" s="33" t="n"/>
      <c r="E9" s="33" t="n"/>
      <c r="F9" s="33" t="n"/>
      <c r="G9" s="33" t="n"/>
      <c r="H9" s="10" t="n"/>
      <c r="I9" s="10" t="n"/>
      <c r="J9" s="33" t="n"/>
      <c r="K9" s="10" t="n"/>
      <c r="L9" s="35" t="n"/>
      <c r="M9" s="35" t="n"/>
      <c r="N9" s="33" t="n"/>
      <c r="O9" s="36" t="n"/>
      <c r="P9" s="33" t="n"/>
      <c r="Q9" s="33" t="n"/>
      <c r="R9" s="34" t="n"/>
      <c r="S9" s="37">
        <f>IF(AND(ISNUMBER(L9),ISNUMBER(M9)),ROUND((M9-L9)*24*IF(ISNUMBER(N9),N9,1),2),"")</f>
        <v/>
      </c>
      <c r="T9" s="38">
        <f>IF(AND(ISNUMBER(S9),ISNUMBER(O9)),S9*O9,"")</f>
        <v/>
      </c>
      <c r="U9" s="38">
        <f>IF(A9="","",SUMIF('Parts used'!$A$5:$A$504,A9,'Parts used'!$G$5:$G$504))</f>
        <v/>
      </c>
      <c r="V9" s="38">
        <f>IF(A9="","",SUM(T9,U9))</f>
        <v/>
      </c>
      <c r="W9" s="39">
        <f>IF(ISNUMBER(B9),IF(ISNUMBER(R9),R9-B9,TODAY()-B9),"")</f>
        <v/>
      </c>
    </row>
    <row r="10">
      <c r="A10" s="33" t="n"/>
      <c r="B10" s="34" t="n"/>
      <c r="C10" s="33" t="n"/>
      <c r="D10" s="33" t="n"/>
      <c r="E10" s="33" t="n"/>
      <c r="F10" s="33" t="n"/>
      <c r="G10" s="33" t="n"/>
      <c r="H10" s="10" t="n"/>
      <c r="I10" s="10" t="n"/>
      <c r="J10" s="33" t="n"/>
      <c r="K10" s="10" t="n"/>
      <c r="L10" s="35" t="n"/>
      <c r="M10" s="35" t="n"/>
      <c r="N10" s="33" t="n"/>
      <c r="O10" s="36" t="n"/>
      <c r="P10" s="33" t="n"/>
      <c r="Q10" s="33" t="n"/>
      <c r="R10" s="34" t="n"/>
      <c r="S10" s="37">
        <f>IF(AND(ISNUMBER(L10),ISNUMBER(M10)),ROUND((M10-L10)*24*IF(ISNUMBER(N10),N10,1),2),"")</f>
        <v/>
      </c>
      <c r="T10" s="38">
        <f>IF(AND(ISNUMBER(S10),ISNUMBER(O10)),S10*O10,"")</f>
        <v/>
      </c>
      <c r="U10" s="38">
        <f>IF(A10="","",SUMIF('Parts used'!$A$5:$A$504,A10,'Parts used'!$G$5:$G$504))</f>
        <v/>
      </c>
      <c r="V10" s="38">
        <f>IF(A10="","",SUM(T10,U10))</f>
        <v/>
      </c>
      <c r="W10" s="39">
        <f>IF(ISNUMBER(B10),IF(ISNUMBER(R10),R10-B10,TODAY()-B10),"")</f>
        <v/>
      </c>
    </row>
    <row r="11">
      <c r="A11" s="33" t="n"/>
      <c r="B11" s="34" t="n"/>
      <c r="C11" s="33" t="n"/>
      <c r="D11" s="33" t="n"/>
      <c r="E11" s="33" t="n"/>
      <c r="F11" s="33" t="n"/>
      <c r="G11" s="33" t="n"/>
      <c r="H11" s="10" t="n"/>
      <c r="I11" s="10" t="n"/>
      <c r="J11" s="33" t="n"/>
      <c r="K11" s="10" t="n"/>
      <c r="L11" s="35" t="n"/>
      <c r="M11" s="35" t="n"/>
      <c r="N11" s="33" t="n"/>
      <c r="O11" s="36" t="n"/>
      <c r="P11" s="33" t="n"/>
      <c r="Q11" s="33" t="n"/>
      <c r="R11" s="34" t="n"/>
      <c r="S11" s="37">
        <f>IF(AND(ISNUMBER(L11),ISNUMBER(M11)),ROUND((M11-L11)*24*IF(ISNUMBER(N11),N11,1),2),"")</f>
        <v/>
      </c>
      <c r="T11" s="38">
        <f>IF(AND(ISNUMBER(S11),ISNUMBER(O11)),S11*O11,"")</f>
        <v/>
      </c>
      <c r="U11" s="38">
        <f>IF(A11="","",SUMIF('Parts used'!$A$5:$A$504,A11,'Parts used'!$G$5:$G$504))</f>
        <v/>
      </c>
      <c r="V11" s="38">
        <f>IF(A11="","",SUM(T11,U11))</f>
        <v/>
      </c>
      <c r="W11" s="39">
        <f>IF(ISNUMBER(B11),IF(ISNUMBER(R11),R11-B11,TODAY()-B11),"")</f>
        <v/>
      </c>
    </row>
    <row r="12">
      <c r="A12" s="33" t="n"/>
      <c r="B12" s="34" t="n"/>
      <c r="C12" s="33" t="n"/>
      <c r="D12" s="33" t="n"/>
      <c r="E12" s="33" t="n"/>
      <c r="F12" s="33" t="n"/>
      <c r="G12" s="33" t="n"/>
      <c r="H12" s="10" t="n"/>
      <c r="I12" s="10" t="n"/>
      <c r="J12" s="33" t="n"/>
      <c r="K12" s="10" t="n"/>
      <c r="L12" s="35" t="n"/>
      <c r="M12" s="35" t="n"/>
      <c r="N12" s="33" t="n"/>
      <c r="O12" s="36" t="n"/>
      <c r="P12" s="33" t="n"/>
      <c r="Q12" s="33" t="n"/>
      <c r="R12" s="34" t="n"/>
      <c r="S12" s="37">
        <f>IF(AND(ISNUMBER(L12),ISNUMBER(M12)),ROUND((M12-L12)*24*IF(ISNUMBER(N12),N12,1),2),"")</f>
        <v/>
      </c>
      <c r="T12" s="38">
        <f>IF(AND(ISNUMBER(S12),ISNUMBER(O12)),S12*O12,"")</f>
        <v/>
      </c>
      <c r="U12" s="38">
        <f>IF(A12="","",SUMIF('Parts used'!$A$5:$A$504,A12,'Parts used'!$G$5:$G$504))</f>
        <v/>
      </c>
      <c r="V12" s="38">
        <f>IF(A12="","",SUM(T12,U12))</f>
        <v/>
      </c>
      <c r="W12" s="39">
        <f>IF(ISNUMBER(B12),IF(ISNUMBER(R12),R12-B12,TODAY()-B12),"")</f>
        <v/>
      </c>
    </row>
    <row r="13">
      <c r="A13" s="33" t="n"/>
      <c r="B13" s="34" t="n"/>
      <c r="C13" s="33" t="n"/>
      <c r="D13" s="33" t="n"/>
      <c r="E13" s="33" t="n"/>
      <c r="F13" s="33" t="n"/>
      <c r="G13" s="33" t="n"/>
      <c r="H13" s="10" t="n"/>
      <c r="I13" s="10" t="n"/>
      <c r="J13" s="33" t="n"/>
      <c r="K13" s="10" t="n"/>
      <c r="L13" s="35" t="n"/>
      <c r="M13" s="35" t="n"/>
      <c r="N13" s="33" t="n"/>
      <c r="O13" s="36" t="n"/>
      <c r="P13" s="33" t="n"/>
      <c r="Q13" s="33" t="n"/>
      <c r="R13" s="34" t="n"/>
      <c r="S13" s="37">
        <f>IF(AND(ISNUMBER(L13),ISNUMBER(M13)),ROUND((M13-L13)*24*IF(ISNUMBER(N13),N13,1),2),"")</f>
        <v/>
      </c>
      <c r="T13" s="38">
        <f>IF(AND(ISNUMBER(S13),ISNUMBER(O13)),S13*O13,"")</f>
        <v/>
      </c>
      <c r="U13" s="38">
        <f>IF(A13="","",SUMIF('Parts used'!$A$5:$A$504,A13,'Parts used'!$G$5:$G$504))</f>
        <v/>
      </c>
      <c r="V13" s="38">
        <f>IF(A13="","",SUM(T13,U13))</f>
        <v/>
      </c>
      <c r="W13" s="39">
        <f>IF(ISNUMBER(B13),IF(ISNUMBER(R13),R13-B13,TODAY()-B13),"")</f>
        <v/>
      </c>
    </row>
    <row r="14">
      <c r="A14" s="33" t="n"/>
      <c r="B14" s="34" t="n"/>
      <c r="C14" s="33" t="n"/>
      <c r="D14" s="33" t="n"/>
      <c r="E14" s="33" t="n"/>
      <c r="F14" s="33" t="n"/>
      <c r="G14" s="33" t="n"/>
      <c r="H14" s="10" t="n"/>
      <c r="I14" s="10" t="n"/>
      <c r="J14" s="33" t="n"/>
      <c r="K14" s="10" t="n"/>
      <c r="L14" s="35" t="n"/>
      <c r="M14" s="35" t="n"/>
      <c r="N14" s="33" t="n"/>
      <c r="O14" s="36" t="n"/>
      <c r="P14" s="33" t="n"/>
      <c r="Q14" s="33" t="n"/>
      <c r="R14" s="34" t="n"/>
      <c r="S14" s="37">
        <f>IF(AND(ISNUMBER(L14),ISNUMBER(M14)),ROUND((M14-L14)*24*IF(ISNUMBER(N14),N14,1),2),"")</f>
        <v/>
      </c>
      <c r="T14" s="38">
        <f>IF(AND(ISNUMBER(S14),ISNUMBER(O14)),S14*O14,"")</f>
        <v/>
      </c>
      <c r="U14" s="38">
        <f>IF(A14="","",SUMIF('Parts used'!$A$5:$A$504,A14,'Parts used'!$G$5:$G$504))</f>
        <v/>
      </c>
      <c r="V14" s="38">
        <f>IF(A14="","",SUM(T14,U14))</f>
        <v/>
      </c>
      <c r="W14" s="39">
        <f>IF(ISNUMBER(B14),IF(ISNUMBER(R14),R14-B14,TODAY()-B14),"")</f>
        <v/>
      </c>
    </row>
    <row r="15">
      <c r="A15" s="33" t="n"/>
      <c r="B15" s="34" t="n"/>
      <c r="C15" s="33" t="n"/>
      <c r="D15" s="33" t="n"/>
      <c r="E15" s="33" t="n"/>
      <c r="F15" s="33" t="n"/>
      <c r="G15" s="33" t="n"/>
      <c r="H15" s="10" t="n"/>
      <c r="I15" s="10" t="n"/>
      <c r="J15" s="33" t="n"/>
      <c r="K15" s="10" t="n"/>
      <c r="L15" s="35" t="n"/>
      <c r="M15" s="35" t="n"/>
      <c r="N15" s="33" t="n"/>
      <c r="O15" s="36" t="n"/>
      <c r="P15" s="33" t="n"/>
      <c r="Q15" s="33" t="n"/>
      <c r="R15" s="34" t="n"/>
      <c r="S15" s="37">
        <f>IF(AND(ISNUMBER(L15),ISNUMBER(M15)),ROUND((M15-L15)*24*IF(ISNUMBER(N15),N15,1),2),"")</f>
        <v/>
      </c>
      <c r="T15" s="38">
        <f>IF(AND(ISNUMBER(S15),ISNUMBER(O15)),S15*O15,"")</f>
        <v/>
      </c>
      <c r="U15" s="38">
        <f>IF(A15="","",SUMIF('Parts used'!$A$5:$A$504,A15,'Parts used'!$G$5:$G$504))</f>
        <v/>
      </c>
      <c r="V15" s="38">
        <f>IF(A15="","",SUM(T15,U15))</f>
        <v/>
      </c>
      <c r="W15" s="39">
        <f>IF(ISNUMBER(B15),IF(ISNUMBER(R15),R15-B15,TODAY()-B15),"")</f>
        <v/>
      </c>
    </row>
    <row r="16">
      <c r="A16" s="33" t="n"/>
      <c r="B16" s="34" t="n"/>
      <c r="C16" s="33" t="n"/>
      <c r="D16" s="33" t="n"/>
      <c r="E16" s="33" t="n"/>
      <c r="F16" s="33" t="n"/>
      <c r="G16" s="33" t="n"/>
      <c r="H16" s="10" t="n"/>
      <c r="I16" s="10" t="n"/>
      <c r="J16" s="33" t="n"/>
      <c r="K16" s="10" t="n"/>
      <c r="L16" s="35" t="n"/>
      <c r="M16" s="35" t="n"/>
      <c r="N16" s="33" t="n"/>
      <c r="O16" s="36" t="n"/>
      <c r="P16" s="33" t="n"/>
      <c r="Q16" s="33" t="n"/>
      <c r="R16" s="34" t="n"/>
      <c r="S16" s="37">
        <f>IF(AND(ISNUMBER(L16),ISNUMBER(M16)),ROUND((M16-L16)*24*IF(ISNUMBER(N16),N16,1),2),"")</f>
        <v/>
      </c>
      <c r="T16" s="38">
        <f>IF(AND(ISNUMBER(S16),ISNUMBER(O16)),S16*O16,"")</f>
        <v/>
      </c>
      <c r="U16" s="38">
        <f>IF(A16="","",SUMIF('Parts used'!$A$5:$A$504,A16,'Parts used'!$G$5:$G$504))</f>
        <v/>
      </c>
      <c r="V16" s="38">
        <f>IF(A16="","",SUM(T16,U16))</f>
        <v/>
      </c>
      <c r="W16" s="39">
        <f>IF(ISNUMBER(B16),IF(ISNUMBER(R16),R16-B16,TODAY()-B16),"")</f>
        <v/>
      </c>
    </row>
    <row r="17">
      <c r="A17" s="33" t="n"/>
      <c r="B17" s="34" t="n"/>
      <c r="C17" s="33" t="n"/>
      <c r="D17" s="33" t="n"/>
      <c r="E17" s="33" t="n"/>
      <c r="F17" s="33" t="n"/>
      <c r="G17" s="33" t="n"/>
      <c r="H17" s="10" t="n"/>
      <c r="I17" s="10" t="n"/>
      <c r="J17" s="33" t="n"/>
      <c r="K17" s="10" t="n"/>
      <c r="L17" s="35" t="n"/>
      <c r="M17" s="35" t="n"/>
      <c r="N17" s="33" t="n"/>
      <c r="O17" s="36" t="n"/>
      <c r="P17" s="33" t="n"/>
      <c r="Q17" s="33" t="n"/>
      <c r="R17" s="34" t="n"/>
      <c r="S17" s="37">
        <f>IF(AND(ISNUMBER(L17),ISNUMBER(M17)),ROUND((M17-L17)*24*IF(ISNUMBER(N17),N17,1),2),"")</f>
        <v/>
      </c>
      <c r="T17" s="38">
        <f>IF(AND(ISNUMBER(S17),ISNUMBER(O17)),S17*O17,"")</f>
        <v/>
      </c>
      <c r="U17" s="38">
        <f>IF(A17="","",SUMIF('Parts used'!$A$5:$A$504,A17,'Parts used'!$G$5:$G$504))</f>
        <v/>
      </c>
      <c r="V17" s="38">
        <f>IF(A17="","",SUM(T17,U17))</f>
        <v/>
      </c>
      <c r="W17" s="39">
        <f>IF(ISNUMBER(B17),IF(ISNUMBER(R17),R17-B17,TODAY()-B17),"")</f>
        <v/>
      </c>
    </row>
    <row r="18">
      <c r="A18" s="33" t="n"/>
      <c r="B18" s="34" t="n"/>
      <c r="C18" s="33" t="n"/>
      <c r="D18" s="33" t="n"/>
      <c r="E18" s="33" t="n"/>
      <c r="F18" s="33" t="n"/>
      <c r="G18" s="33" t="n"/>
      <c r="H18" s="10" t="n"/>
      <c r="I18" s="10" t="n"/>
      <c r="J18" s="33" t="n"/>
      <c r="K18" s="10" t="n"/>
      <c r="L18" s="35" t="n"/>
      <c r="M18" s="35" t="n"/>
      <c r="N18" s="33" t="n"/>
      <c r="O18" s="36" t="n"/>
      <c r="P18" s="33" t="n"/>
      <c r="Q18" s="33" t="n"/>
      <c r="R18" s="34" t="n"/>
      <c r="S18" s="37">
        <f>IF(AND(ISNUMBER(L18),ISNUMBER(M18)),ROUND((M18-L18)*24*IF(ISNUMBER(N18),N18,1),2),"")</f>
        <v/>
      </c>
      <c r="T18" s="38">
        <f>IF(AND(ISNUMBER(S18),ISNUMBER(O18)),S18*O18,"")</f>
        <v/>
      </c>
      <c r="U18" s="38">
        <f>IF(A18="","",SUMIF('Parts used'!$A$5:$A$504,A18,'Parts used'!$G$5:$G$504))</f>
        <v/>
      </c>
      <c r="V18" s="38">
        <f>IF(A18="","",SUM(T18,U18))</f>
        <v/>
      </c>
      <c r="W18" s="39">
        <f>IF(ISNUMBER(B18),IF(ISNUMBER(R18),R18-B18,TODAY()-B18),"")</f>
        <v/>
      </c>
    </row>
    <row r="19">
      <c r="A19" s="33" t="n"/>
      <c r="B19" s="34" t="n"/>
      <c r="C19" s="33" t="n"/>
      <c r="D19" s="33" t="n"/>
      <c r="E19" s="33" t="n"/>
      <c r="F19" s="33" t="n"/>
      <c r="G19" s="33" t="n"/>
      <c r="H19" s="10" t="n"/>
      <c r="I19" s="10" t="n"/>
      <c r="J19" s="33" t="n"/>
      <c r="K19" s="10" t="n"/>
      <c r="L19" s="35" t="n"/>
      <c r="M19" s="35" t="n"/>
      <c r="N19" s="33" t="n"/>
      <c r="O19" s="36" t="n"/>
      <c r="P19" s="33" t="n"/>
      <c r="Q19" s="33" t="n"/>
      <c r="R19" s="34" t="n"/>
      <c r="S19" s="37">
        <f>IF(AND(ISNUMBER(L19),ISNUMBER(M19)),ROUND((M19-L19)*24*IF(ISNUMBER(N19),N19,1),2),"")</f>
        <v/>
      </c>
      <c r="T19" s="38">
        <f>IF(AND(ISNUMBER(S19),ISNUMBER(O19)),S19*O19,"")</f>
        <v/>
      </c>
      <c r="U19" s="38">
        <f>IF(A19="","",SUMIF('Parts used'!$A$5:$A$504,A19,'Parts used'!$G$5:$G$504))</f>
        <v/>
      </c>
      <c r="V19" s="38">
        <f>IF(A19="","",SUM(T19,U19))</f>
        <v/>
      </c>
      <c r="W19" s="39">
        <f>IF(ISNUMBER(B19),IF(ISNUMBER(R19),R19-B19,TODAY()-B19),"")</f>
        <v/>
      </c>
    </row>
    <row r="20">
      <c r="A20" s="33" t="n"/>
      <c r="B20" s="34" t="n"/>
      <c r="C20" s="33" t="n"/>
      <c r="D20" s="33" t="n"/>
      <c r="E20" s="33" t="n"/>
      <c r="F20" s="33" t="n"/>
      <c r="G20" s="33" t="n"/>
      <c r="H20" s="10" t="n"/>
      <c r="I20" s="10" t="n"/>
      <c r="J20" s="33" t="n"/>
      <c r="K20" s="10" t="n"/>
      <c r="L20" s="35" t="n"/>
      <c r="M20" s="35" t="n"/>
      <c r="N20" s="33" t="n"/>
      <c r="O20" s="36" t="n"/>
      <c r="P20" s="33" t="n"/>
      <c r="Q20" s="33" t="n"/>
      <c r="R20" s="34" t="n"/>
      <c r="S20" s="37">
        <f>IF(AND(ISNUMBER(L20),ISNUMBER(M20)),ROUND((M20-L20)*24*IF(ISNUMBER(N20),N20,1),2),"")</f>
        <v/>
      </c>
      <c r="T20" s="38">
        <f>IF(AND(ISNUMBER(S20),ISNUMBER(O20)),S20*O20,"")</f>
        <v/>
      </c>
      <c r="U20" s="38">
        <f>IF(A20="","",SUMIF('Parts used'!$A$5:$A$504,A20,'Parts used'!$G$5:$G$504))</f>
        <v/>
      </c>
      <c r="V20" s="38">
        <f>IF(A20="","",SUM(T20,U20))</f>
        <v/>
      </c>
      <c r="W20" s="39">
        <f>IF(ISNUMBER(B20),IF(ISNUMBER(R20),R20-B20,TODAY()-B20),"")</f>
        <v/>
      </c>
    </row>
    <row r="21">
      <c r="A21" s="33" t="n"/>
      <c r="B21" s="34" t="n"/>
      <c r="C21" s="33" t="n"/>
      <c r="D21" s="33" t="n"/>
      <c r="E21" s="33" t="n"/>
      <c r="F21" s="33" t="n"/>
      <c r="G21" s="33" t="n"/>
      <c r="H21" s="10" t="n"/>
      <c r="I21" s="10" t="n"/>
      <c r="J21" s="33" t="n"/>
      <c r="K21" s="10" t="n"/>
      <c r="L21" s="35" t="n"/>
      <c r="M21" s="35" t="n"/>
      <c r="N21" s="33" t="n"/>
      <c r="O21" s="36" t="n"/>
      <c r="P21" s="33" t="n"/>
      <c r="Q21" s="33" t="n"/>
      <c r="R21" s="34" t="n"/>
      <c r="S21" s="37">
        <f>IF(AND(ISNUMBER(L21),ISNUMBER(M21)),ROUND((M21-L21)*24*IF(ISNUMBER(N21),N21,1),2),"")</f>
        <v/>
      </c>
      <c r="T21" s="38">
        <f>IF(AND(ISNUMBER(S21),ISNUMBER(O21)),S21*O21,"")</f>
        <v/>
      </c>
      <c r="U21" s="38">
        <f>IF(A21="","",SUMIF('Parts used'!$A$5:$A$504,A21,'Parts used'!$G$5:$G$504))</f>
        <v/>
      </c>
      <c r="V21" s="38">
        <f>IF(A21="","",SUM(T21,U21))</f>
        <v/>
      </c>
      <c r="W21" s="39">
        <f>IF(ISNUMBER(B21),IF(ISNUMBER(R21),R21-B21,TODAY()-B21),"")</f>
        <v/>
      </c>
    </row>
    <row r="22">
      <c r="A22" s="33" t="n"/>
      <c r="B22" s="34" t="n"/>
      <c r="C22" s="33" t="n"/>
      <c r="D22" s="33" t="n"/>
      <c r="E22" s="33" t="n"/>
      <c r="F22" s="33" t="n"/>
      <c r="G22" s="33" t="n"/>
      <c r="H22" s="10" t="n"/>
      <c r="I22" s="10" t="n"/>
      <c r="J22" s="33" t="n"/>
      <c r="K22" s="10" t="n"/>
      <c r="L22" s="35" t="n"/>
      <c r="M22" s="35" t="n"/>
      <c r="N22" s="33" t="n"/>
      <c r="O22" s="36" t="n"/>
      <c r="P22" s="33" t="n"/>
      <c r="Q22" s="33" t="n"/>
      <c r="R22" s="34" t="n"/>
      <c r="S22" s="37">
        <f>IF(AND(ISNUMBER(L22),ISNUMBER(M22)),ROUND((M22-L22)*24*IF(ISNUMBER(N22),N22,1),2),"")</f>
        <v/>
      </c>
      <c r="T22" s="38">
        <f>IF(AND(ISNUMBER(S22),ISNUMBER(O22)),S22*O22,"")</f>
        <v/>
      </c>
      <c r="U22" s="38">
        <f>IF(A22="","",SUMIF('Parts used'!$A$5:$A$504,A22,'Parts used'!$G$5:$G$504))</f>
        <v/>
      </c>
      <c r="V22" s="38">
        <f>IF(A22="","",SUM(T22,U22))</f>
        <v/>
      </c>
      <c r="W22" s="39">
        <f>IF(ISNUMBER(B22),IF(ISNUMBER(R22),R22-B22,TODAY()-B22),"")</f>
        <v/>
      </c>
    </row>
    <row r="23">
      <c r="A23" s="33" t="n"/>
      <c r="B23" s="34" t="n"/>
      <c r="C23" s="33" t="n"/>
      <c r="D23" s="33" t="n"/>
      <c r="E23" s="33" t="n"/>
      <c r="F23" s="33" t="n"/>
      <c r="G23" s="33" t="n"/>
      <c r="H23" s="10" t="n"/>
      <c r="I23" s="10" t="n"/>
      <c r="J23" s="33" t="n"/>
      <c r="K23" s="10" t="n"/>
      <c r="L23" s="35" t="n"/>
      <c r="M23" s="35" t="n"/>
      <c r="N23" s="33" t="n"/>
      <c r="O23" s="36" t="n"/>
      <c r="P23" s="33" t="n"/>
      <c r="Q23" s="33" t="n"/>
      <c r="R23" s="34" t="n"/>
      <c r="S23" s="37">
        <f>IF(AND(ISNUMBER(L23),ISNUMBER(M23)),ROUND((M23-L23)*24*IF(ISNUMBER(N23),N23,1),2),"")</f>
        <v/>
      </c>
      <c r="T23" s="38">
        <f>IF(AND(ISNUMBER(S23),ISNUMBER(O23)),S23*O23,"")</f>
        <v/>
      </c>
      <c r="U23" s="38">
        <f>IF(A23="","",SUMIF('Parts used'!$A$5:$A$504,A23,'Parts used'!$G$5:$G$504))</f>
        <v/>
      </c>
      <c r="V23" s="38">
        <f>IF(A23="","",SUM(T23,U23))</f>
        <v/>
      </c>
      <c r="W23" s="39">
        <f>IF(ISNUMBER(B23),IF(ISNUMBER(R23),R23-B23,TODAY()-B23),"")</f>
        <v/>
      </c>
    </row>
    <row r="24">
      <c r="A24" s="33" t="n"/>
      <c r="B24" s="34" t="n"/>
      <c r="C24" s="33" t="n"/>
      <c r="D24" s="33" t="n"/>
      <c r="E24" s="33" t="n"/>
      <c r="F24" s="33" t="n"/>
      <c r="G24" s="33" t="n"/>
      <c r="H24" s="10" t="n"/>
      <c r="I24" s="10" t="n"/>
      <c r="J24" s="33" t="n"/>
      <c r="K24" s="10" t="n"/>
      <c r="L24" s="35" t="n"/>
      <c r="M24" s="35" t="n"/>
      <c r="N24" s="33" t="n"/>
      <c r="O24" s="36" t="n"/>
      <c r="P24" s="33" t="n"/>
      <c r="Q24" s="33" t="n"/>
      <c r="R24" s="34" t="n"/>
      <c r="S24" s="37">
        <f>IF(AND(ISNUMBER(L24),ISNUMBER(M24)),ROUND((M24-L24)*24*IF(ISNUMBER(N24),N24,1),2),"")</f>
        <v/>
      </c>
      <c r="T24" s="38">
        <f>IF(AND(ISNUMBER(S24),ISNUMBER(O24)),S24*O24,"")</f>
        <v/>
      </c>
      <c r="U24" s="38">
        <f>IF(A24="","",SUMIF('Parts used'!$A$5:$A$504,A24,'Parts used'!$G$5:$G$504))</f>
        <v/>
      </c>
      <c r="V24" s="38">
        <f>IF(A24="","",SUM(T24,U24))</f>
        <v/>
      </c>
      <c r="W24" s="39">
        <f>IF(ISNUMBER(B24),IF(ISNUMBER(R24),R24-B24,TODAY()-B24),"")</f>
        <v/>
      </c>
    </row>
    <row r="25">
      <c r="A25" s="33" t="n"/>
      <c r="B25" s="34" t="n"/>
      <c r="C25" s="33" t="n"/>
      <c r="D25" s="33" t="n"/>
      <c r="E25" s="33" t="n"/>
      <c r="F25" s="33" t="n"/>
      <c r="G25" s="33" t="n"/>
      <c r="H25" s="10" t="n"/>
      <c r="I25" s="10" t="n"/>
      <c r="J25" s="33" t="n"/>
      <c r="K25" s="10" t="n"/>
      <c r="L25" s="35" t="n"/>
      <c r="M25" s="35" t="n"/>
      <c r="N25" s="33" t="n"/>
      <c r="O25" s="36" t="n"/>
      <c r="P25" s="33" t="n"/>
      <c r="Q25" s="33" t="n"/>
      <c r="R25" s="34" t="n"/>
      <c r="S25" s="37">
        <f>IF(AND(ISNUMBER(L25),ISNUMBER(M25)),ROUND((M25-L25)*24*IF(ISNUMBER(N25),N25,1),2),"")</f>
        <v/>
      </c>
      <c r="T25" s="38">
        <f>IF(AND(ISNUMBER(S25),ISNUMBER(O25)),S25*O25,"")</f>
        <v/>
      </c>
      <c r="U25" s="38">
        <f>IF(A25="","",SUMIF('Parts used'!$A$5:$A$504,A25,'Parts used'!$G$5:$G$504))</f>
        <v/>
      </c>
      <c r="V25" s="38">
        <f>IF(A25="","",SUM(T25,U25))</f>
        <v/>
      </c>
      <c r="W25" s="39">
        <f>IF(ISNUMBER(B25),IF(ISNUMBER(R25),R25-B25,TODAY()-B25),"")</f>
        <v/>
      </c>
    </row>
    <row r="26">
      <c r="A26" s="33" t="n"/>
      <c r="B26" s="34" t="n"/>
      <c r="C26" s="33" t="n"/>
      <c r="D26" s="33" t="n"/>
      <c r="E26" s="33" t="n"/>
      <c r="F26" s="33" t="n"/>
      <c r="G26" s="33" t="n"/>
      <c r="H26" s="10" t="n"/>
      <c r="I26" s="10" t="n"/>
      <c r="J26" s="33" t="n"/>
      <c r="K26" s="10" t="n"/>
      <c r="L26" s="35" t="n"/>
      <c r="M26" s="35" t="n"/>
      <c r="N26" s="33" t="n"/>
      <c r="O26" s="36" t="n"/>
      <c r="P26" s="33" t="n"/>
      <c r="Q26" s="33" t="n"/>
      <c r="R26" s="34" t="n"/>
      <c r="S26" s="37">
        <f>IF(AND(ISNUMBER(L26),ISNUMBER(M26)),ROUND((M26-L26)*24*IF(ISNUMBER(N26),N26,1),2),"")</f>
        <v/>
      </c>
      <c r="T26" s="38">
        <f>IF(AND(ISNUMBER(S26),ISNUMBER(O26)),S26*O26,"")</f>
        <v/>
      </c>
      <c r="U26" s="38">
        <f>IF(A26="","",SUMIF('Parts used'!$A$5:$A$504,A26,'Parts used'!$G$5:$G$504))</f>
        <v/>
      </c>
      <c r="V26" s="38">
        <f>IF(A26="","",SUM(T26,U26))</f>
        <v/>
      </c>
      <c r="W26" s="39">
        <f>IF(ISNUMBER(B26),IF(ISNUMBER(R26),R26-B26,TODAY()-B26),"")</f>
        <v/>
      </c>
    </row>
    <row r="27">
      <c r="A27" s="33" t="n"/>
      <c r="B27" s="34" t="n"/>
      <c r="C27" s="33" t="n"/>
      <c r="D27" s="33" t="n"/>
      <c r="E27" s="33" t="n"/>
      <c r="F27" s="33" t="n"/>
      <c r="G27" s="33" t="n"/>
      <c r="H27" s="10" t="n"/>
      <c r="I27" s="10" t="n"/>
      <c r="J27" s="33" t="n"/>
      <c r="K27" s="10" t="n"/>
      <c r="L27" s="35" t="n"/>
      <c r="M27" s="35" t="n"/>
      <c r="N27" s="33" t="n"/>
      <c r="O27" s="36" t="n"/>
      <c r="P27" s="33" t="n"/>
      <c r="Q27" s="33" t="n"/>
      <c r="R27" s="34" t="n"/>
      <c r="S27" s="37">
        <f>IF(AND(ISNUMBER(L27),ISNUMBER(M27)),ROUND((M27-L27)*24*IF(ISNUMBER(N27),N27,1),2),"")</f>
        <v/>
      </c>
      <c r="T27" s="38">
        <f>IF(AND(ISNUMBER(S27),ISNUMBER(O27)),S27*O27,"")</f>
        <v/>
      </c>
      <c r="U27" s="38">
        <f>IF(A27="","",SUMIF('Parts used'!$A$5:$A$504,A27,'Parts used'!$G$5:$G$504))</f>
        <v/>
      </c>
      <c r="V27" s="38">
        <f>IF(A27="","",SUM(T27,U27))</f>
        <v/>
      </c>
      <c r="W27" s="39">
        <f>IF(ISNUMBER(B27),IF(ISNUMBER(R27),R27-B27,TODAY()-B27),"")</f>
        <v/>
      </c>
    </row>
    <row r="28">
      <c r="A28" s="33" t="n"/>
      <c r="B28" s="34" t="n"/>
      <c r="C28" s="33" t="n"/>
      <c r="D28" s="33" t="n"/>
      <c r="E28" s="33" t="n"/>
      <c r="F28" s="33" t="n"/>
      <c r="G28" s="33" t="n"/>
      <c r="H28" s="10" t="n"/>
      <c r="I28" s="10" t="n"/>
      <c r="J28" s="33" t="n"/>
      <c r="K28" s="10" t="n"/>
      <c r="L28" s="35" t="n"/>
      <c r="M28" s="35" t="n"/>
      <c r="N28" s="33" t="n"/>
      <c r="O28" s="36" t="n"/>
      <c r="P28" s="33" t="n"/>
      <c r="Q28" s="33" t="n"/>
      <c r="R28" s="34" t="n"/>
      <c r="S28" s="37">
        <f>IF(AND(ISNUMBER(L28),ISNUMBER(M28)),ROUND((M28-L28)*24*IF(ISNUMBER(N28),N28,1),2),"")</f>
        <v/>
      </c>
      <c r="T28" s="38">
        <f>IF(AND(ISNUMBER(S28),ISNUMBER(O28)),S28*O28,"")</f>
        <v/>
      </c>
      <c r="U28" s="38">
        <f>IF(A28="","",SUMIF('Parts used'!$A$5:$A$504,A28,'Parts used'!$G$5:$G$504))</f>
        <v/>
      </c>
      <c r="V28" s="38">
        <f>IF(A28="","",SUM(T28,U28))</f>
        <v/>
      </c>
      <c r="W28" s="39">
        <f>IF(ISNUMBER(B28),IF(ISNUMBER(R28),R28-B28,TODAY()-B28),"")</f>
        <v/>
      </c>
    </row>
    <row r="29">
      <c r="A29" s="33" t="n"/>
      <c r="B29" s="34" t="n"/>
      <c r="C29" s="33" t="n"/>
      <c r="D29" s="33" t="n"/>
      <c r="E29" s="33" t="n"/>
      <c r="F29" s="33" t="n"/>
      <c r="G29" s="33" t="n"/>
      <c r="H29" s="10" t="n"/>
      <c r="I29" s="10" t="n"/>
      <c r="J29" s="33" t="n"/>
      <c r="K29" s="10" t="n"/>
      <c r="L29" s="35" t="n"/>
      <c r="M29" s="35" t="n"/>
      <c r="N29" s="33" t="n"/>
      <c r="O29" s="36" t="n"/>
      <c r="P29" s="33" t="n"/>
      <c r="Q29" s="33" t="n"/>
      <c r="R29" s="34" t="n"/>
      <c r="S29" s="37">
        <f>IF(AND(ISNUMBER(L29),ISNUMBER(M29)),ROUND((M29-L29)*24*IF(ISNUMBER(N29),N29,1),2),"")</f>
        <v/>
      </c>
      <c r="T29" s="38">
        <f>IF(AND(ISNUMBER(S29),ISNUMBER(O29)),S29*O29,"")</f>
        <v/>
      </c>
      <c r="U29" s="38">
        <f>IF(A29="","",SUMIF('Parts used'!$A$5:$A$504,A29,'Parts used'!$G$5:$G$504))</f>
        <v/>
      </c>
      <c r="V29" s="38">
        <f>IF(A29="","",SUM(T29,U29))</f>
        <v/>
      </c>
      <c r="W29" s="39">
        <f>IF(ISNUMBER(B29),IF(ISNUMBER(R29),R29-B29,TODAY()-B29),"")</f>
        <v/>
      </c>
    </row>
    <row r="30">
      <c r="A30" s="33" t="n"/>
      <c r="B30" s="34" t="n"/>
      <c r="C30" s="33" t="n"/>
      <c r="D30" s="33" t="n"/>
      <c r="E30" s="33" t="n"/>
      <c r="F30" s="33" t="n"/>
      <c r="G30" s="33" t="n"/>
      <c r="H30" s="10" t="n"/>
      <c r="I30" s="10" t="n"/>
      <c r="J30" s="33" t="n"/>
      <c r="K30" s="10" t="n"/>
      <c r="L30" s="35" t="n"/>
      <c r="M30" s="35" t="n"/>
      <c r="N30" s="33" t="n"/>
      <c r="O30" s="36" t="n"/>
      <c r="P30" s="33" t="n"/>
      <c r="Q30" s="33" t="n"/>
      <c r="R30" s="34" t="n"/>
      <c r="S30" s="37">
        <f>IF(AND(ISNUMBER(L30),ISNUMBER(M30)),ROUND((M30-L30)*24*IF(ISNUMBER(N30),N30,1),2),"")</f>
        <v/>
      </c>
      <c r="T30" s="38">
        <f>IF(AND(ISNUMBER(S30),ISNUMBER(O30)),S30*O30,"")</f>
        <v/>
      </c>
      <c r="U30" s="38">
        <f>IF(A30="","",SUMIF('Parts used'!$A$5:$A$504,A30,'Parts used'!$G$5:$G$504))</f>
        <v/>
      </c>
      <c r="V30" s="38">
        <f>IF(A30="","",SUM(T30,U30))</f>
        <v/>
      </c>
      <c r="W30" s="39">
        <f>IF(ISNUMBER(B30),IF(ISNUMBER(R30),R30-B30,TODAY()-B30),"")</f>
        <v/>
      </c>
    </row>
    <row r="31">
      <c r="A31" s="33" t="n"/>
      <c r="B31" s="34" t="n"/>
      <c r="C31" s="33" t="n"/>
      <c r="D31" s="33" t="n"/>
      <c r="E31" s="33" t="n"/>
      <c r="F31" s="33" t="n"/>
      <c r="G31" s="33" t="n"/>
      <c r="H31" s="10" t="n"/>
      <c r="I31" s="10" t="n"/>
      <c r="J31" s="33" t="n"/>
      <c r="K31" s="10" t="n"/>
      <c r="L31" s="35" t="n"/>
      <c r="M31" s="35" t="n"/>
      <c r="N31" s="33" t="n"/>
      <c r="O31" s="36" t="n"/>
      <c r="P31" s="33" t="n"/>
      <c r="Q31" s="33" t="n"/>
      <c r="R31" s="34" t="n"/>
      <c r="S31" s="37">
        <f>IF(AND(ISNUMBER(L31),ISNUMBER(M31)),ROUND((M31-L31)*24*IF(ISNUMBER(N31),N31,1),2),"")</f>
        <v/>
      </c>
      <c r="T31" s="38">
        <f>IF(AND(ISNUMBER(S31),ISNUMBER(O31)),S31*O31,"")</f>
        <v/>
      </c>
      <c r="U31" s="38">
        <f>IF(A31="","",SUMIF('Parts used'!$A$5:$A$504,A31,'Parts used'!$G$5:$G$504))</f>
        <v/>
      </c>
      <c r="V31" s="38">
        <f>IF(A31="","",SUM(T31,U31))</f>
        <v/>
      </c>
      <c r="W31" s="39">
        <f>IF(ISNUMBER(B31),IF(ISNUMBER(R31),R31-B31,TODAY()-B31),"")</f>
        <v/>
      </c>
    </row>
    <row r="32">
      <c r="A32" s="33" t="n"/>
      <c r="B32" s="34" t="n"/>
      <c r="C32" s="33" t="n"/>
      <c r="D32" s="33" t="n"/>
      <c r="E32" s="33" t="n"/>
      <c r="F32" s="33" t="n"/>
      <c r="G32" s="33" t="n"/>
      <c r="H32" s="10" t="n"/>
      <c r="I32" s="10" t="n"/>
      <c r="J32" s="33" t="n"/>
      <c r="K32" s="10" t="n"/>
      <c r="L32" s="35" t="n"/>
      <c r="M32" s="35" t="n"/>
      <c r="N32" s="33" t="n"/>
      <c r="O32" s="36" t="n"/>
      <c r="P32" s="33" t="n"/>
      <c r="Q32" s="33" t="n"/>
      <c r="R32" s="34" t="n"/>
      <c r="S32" s="37">
        <f>IF(AND(ISNUMBER(L32),ISNUMBER(M32)),ROUND((M32-L32)*24*IF(ISNUMBER(N32),N32,1),2),"")</f>
        <v/>
      </c>
      <c r="T32" s="38">
        <f>IF(AND(ISNUMBER(S32),ISNUMBER(O32)),S32*O32,"")</f>
        <v/>
      </c>
      <c r="U32" s="38">
        <f>IF(A32="","",SUMIF('Parts used'!$A$5:$A$504,A32,'Parts used'!$G$5:$G$504))</f>
        <v/>
      </c>
      <c r="V32" s="38">
        <f>IF(A32="","",SUM(T32,U32))</f>
        <v/>
      </c>
      <c r="W32" s="39">
        <f>IF(ISNUMBER(B32),IF(ISNUMBER(R32),R32-B32,TODAY()-B32),"")</f>
        <v/>
      </c>
    </row>
    <row r="33">
      <c r="A33" s="33" t="n"/>
      <c r="B33" s="34" t="n"/>
      <c r="C33" s="33" t="n"/>
      <c r="D33" s="33" t="n"/>
      <c r="E33" s="33" t="n"/>
      <c r="F33" s="33" t="n"/>
      <c r="G33" s="33" t="n"/>
      <c r="H33" s="10" t="n"/>
      <c r="I33" s="10" t="n"/>
      <c r="J33" s="33" t="n"/>
      <c r="K33" s="10" t="n"/>
      <c r="L33" s="35" t="n"/>
      <c r="M33" s="35" t="n"/>
      <c r="N33" s="33" t="n"/>
      <c r="O33" s="36" t="n"/>
      <c r="P33" s="33" t="n"/>
      <c r="Q33" s="33" t="n"/>
      <c r="R33" s="34" t="n"/>
      <c r="S33" s="37">
        <f>IF(AND(ISNUMBER(L33),ISNUMBER(M33)),ROUND((M33-L33)*24*IF(ISNUMBER(N33),N33,1),2),"")</f>
        <v/>
      </c>
      <c r="T33" s="38">
        <f>IF(AND(ISNUMBER(S33),ISNUMBER(O33)),S33*O33,"")</f>
        <v/>
      </c>
      <c r="U33" s="38">
        <f>IF(A33="","",SUMIF('Parts used'!$A$5:$A$504,A33,'Parts used'!$G$5:$G$504))</f>
        <v/>
      </c>
      <c r="V33" s="38">
        <f>IF(A33="","",SUM(T33,U33))</f>
        <v/>
      </c>
      <c r="W33" s="39">
        <f>IF(ISNUMBER(B33),IF(ISNUMBER(R33),R33-B33,TODAY()-B33),"")</f>
        <v/>
      </c>
    </row>
    <row r="34">
      <c r="A34" s="33" t="n"/>
      <c r="B34" s="34" t="n"/>
      <c r="C34" s="33" t="n"/>
      <c r="D34" s="33" t="n"/>
      <c r="E34" s="33" t="n"/>
      <c r="F34" s="33" t="n"/>
      <c r="G34" s="33" t="n"/>
      <c r="H34" s="10" t="n"/>
      <c r="I34" s="10" t="n"/>
      <c r="J34" s="33" t="n"/>
      <c r="K34" s="10" t="n"/>
      <c r="L34" s="35" t="n"/>
      <c r="M34" s="35" t="n"/>
      <c r="N34" s="33" t="n"/>
      <c r="O34" s="36" t="n"/>
      <c r="P34" s="33" t="n"/>
      <c r="Q34" s="33" t="n"/>
      <c r="R34" s="34" t="n"/>
      <c r="S34" s="37">
        <f>IF(AND(ISNUMBER(L34),ISNUMBER(M34)),ROUND((M34-L34)*24*IF(ISNUMBER(N34),N34,1),2),"")</f>
        <v/>
      </c>
      <c r="T34" s="38">
        <f>IF(AND(ISNUMBER(S34),ISNUMBER(O34)),S34*O34,"")</f>
        <v/>
      </c>
      <c r="U34" s="38">
        <f>IF(A34="","",SUMIF('Parts used'!$A$5:$A$504,A34,'Parts used'!$G$5:$G$504))</f>
        <v/>
      </c>
      <c r="V34" s="38">
        <f>IF(A34="","",SUM(T34,U34))</f>
        <v/>
      </c>
      <c r="W34" s="39">
        <f>IF(ISNUMBER(B34),IF(ISNUMBER(R34),R34-B34,TODAY()-B34),"")</f>
        <v/>
      </c>
    </row>
    <row r="35">
      <c r="A35" s="33" t="n"/>
      <c r="B35" s="34" t="n"/>
      <c r="C35" s="33" t="n"/>
      <c r="D35" s="33" t="n"/>
      <c r="E35" s="33" t="n"/>
      <c r="F35" s="33" t="n"/>
      <c r="G35" s="33" t="n"/>
      <c r="H35" s="10" t="n"/>
      <c r="I35" s="10" t="n"/>
      <c r="J35" s="33" t="n"/>
      <c r="K35" s="10" t="n"/>
      <c r="L35" s="35" t="n"/>
      <c r="M35" s="35" t="n"/>
      <c r="N35" s="33" t="n"/>
      <c r="O35" s="36" t="n"/>
      <c r="P35" s="33" t="n"/>
      <c r="Q35" s="33" t="n"/>
      <c r="R35" s="34" t="n"/>
      <c r="S35" s="37">
        <f>IF(AND(ISNUMBER(L35),ISNUMBER(M35)),ROUND((M35-L35)*24*IF(ISNUMBER(N35),N35,1),2),"")</f>
        <v/>
      </c>
      <c r="T35" s="38">
        <f>IF(AND(ISNUMBER(S35),ISNUMBER(O35)),S35*O35,"")</f>
        <v/>
      </c>
      <c r="U35" s="38">
        <f>IF(A35="","",SUMIF('Parts used'!$A$5:$A$504,A35,'Parts used'!$G$5:$G$504))</f>
        <v/>
      </c>
      <c r="V35" s="38">
        <f>IF(A35="","",SUM(T35,U35))</f>
        <v/>
      </c>
      <c r="W35" s="39">
        <f>IF(ISNUMBER(B35),IF(ISNUMBER(R35),R35-B35,TODAY()-B35),"")</f>
        <v/>
      </c>
    </row>
    <row r="36">
      <c r="A36" s="33" t="n"/>
      <c r="B36" s="34" t="n"/>
      <c r="C36" s="33" t="n"/>
      <c r="D36" s="33" t="n"/>
      <c r="E36" s="33" t="n"/>
      <c r="F36" s="33" t="n"/>
      <c r="G36" s="33" t="n"/>
      <c r="H36" s="10" t="n"/>
      <c r="I36" s="10" t="n"/>
      <c r="J36" s="33" t="n"/>
      <c r="K36" s="10" t="n"/>
      <c r="L36" s="35" t="n"/>
      <c r="M36" s="35" t="n"/>
      <c r="N36" s="33" t="n"/>
      <c r="O36" s="36" t="n"/>
      <c r="P36" s="33" t="n"/>
      <c r="Q36" s="33" t="n"/>
      <c r="R36" s="34" t="n"/>
      <c r="S36" s="37">
        <f>IF(AND(ISNUMBER(L36),ISNUMBER(M36)),ROUND((M36-L36)*24*IF(ISNUMBER(N36),N36,1),2),"")</f>
        <v/>
      </c>
      <c r="T36" s="38">
        <f>IF(AND(ISNUMBER(S36),ISNUMBER(O36)),S36*O36,"")</f>
        <v/>
      </c>
      <c r="U36" s="38">
        <f>IF(A36="","",SUMIF('Parts used'!$A$5:$A$504,A36,'Parts used'!$G$5:$G$504))</f>
        <v/>
      </c>
      <c r="V36" s="38">
        <f>IF(A36="","",SUM(T36,U36))</f>
        <v/>
      </c>
      <c r="W36" s="39">
        <f>IF(ISNUMBER(B36),IF(ISNUMBER(R36),R36-B36,TODAY()-B36),"")</f>
        <v/>
      </c>
    </row>
    <row r="37">
      <c r="A37" s="33" t="n"/>
      <c r="B37" s="34" t="n"/>
      <c r="C37" s="33" t="n"/>
      <c r="D37" s="33" t="n"/>
      <c r="E37" s="33" t="n"/>
      <c r="F37" s="33" t="n"/>
      <c r="G37" s="33" t="n"/>
      <c r="H37" s="10" t="n"/>
      <c r="I37" s="10" t="n"/>
      <c r="J37" s="33" t="n"/>
      <c r="K37" s="10" t="n"/>
      <c r="L37" s="35" t="n"/>
      <c r="M37" s="35" t="n"/>
      <c r="N37" s="33" t="n"/>
      <c r="O37" s="36" t="n"/>
      <c r="P37" s="33" t="n"/>
      <c r="Q37" s="33" t="n"/>
      <c r="R37" s="34" t="n"/>
      <c r="S37" s="37">
        <f>IF(AND(ISNUMBER(L37),ISNUMBER(M37)),ROUND((M37-L37)*24*IF(ISNUMBER(N37),N37,1),2),"")</f>
        <v/>
      </c>
      <c r="T37" s="38">
        <f>IF(AND(ISNUMBER(S37),ISNUMBER(O37)),S37*O37,"")</f>
        <v/>
      </c>
      <c r="U37" s="38">
        <f>IF(A37="","",SUMIF('Parts used'!$A$5:$A$504,A37,'Parts used'!$G$5:$G$504))</f>
        <v/>
      </c>
      <c r="V37" s="38">
        <f>IF(A37="","",SUM(T37,U37))</f>
        <v/>
      </c>
      <c r="W37" s="39">
        <f>IF(ISNUMBER(B37),IF(ISNUMBER(R37),R37-B37,TODAY()-B37),"")</f>
        <v/>
      </c>
    </row>
    <row r="38">
      <c r="A38" s="33" t="n"/>
      <c r="B38" s="34" t="n"/>
      <c r="C38" s="33" t="n"/>
      <c r="D38" s="33" t="n"/>
      <c r="E38" s="33" t="n"/>
      <c r="F38" s="33" t="n"/>
      <c r="G38" s="33" t="n"/>
      <c r="H38" s="10" t="n"/>
      <c r="I38" s="10" t="n"/>
      <c r="J38" s="33" t="n"/>
      <c r="K38" s="10" t="n"/>
      <c r="L38" s="35" t="n"/>
      <c r="M38" s="35" t="n"/>
      <c r="N38" s="33" t="n"/>
      <c r="O38" s="36" t="n"/>
      <c r="P38" s="33" t="n"/>
      <c r="Q38" s="33" t="n"/>
      <c r="R38" s="34" t="n"/>
      <c r="S38" s="37">
        <f>IF(AND(ISNUMBER(L38),ISNUMBER(M38)),ROUND((M38-L38)*24*IF(ISNUMBER(N38),N38,1),2),"")</f>
        <v/>
      </c>
      <c r="T38" s="38">
        <f>IF(AND(ISNUMBER(S38),ISNUMBER(O38)),S38*O38,"")</f>
        <v/>
      </c>
      <c r="U38" s="38">
        <f>IF(A38="","",SUMIF('Parts used'!$A$5:$A$504,A38,'Parts used'!$G$5:$G$504))</f>
        <v/>
      </c>
      <c r="V38" s="38">
        <f>IF(A38="","",SUM(T38,U38))</f>
        <v/>
      </c>
      <c r="W38" s="39">
        <f>IF(ISNUMBER(B38),IF(ISNUMBER(R38),R38-B38,TODAY()-B38),"")</f>
        <v/>
      </c>
    </row>
    <row r="39">
      <c r="A39" s="33" t="n"/>
      <c r="B39" s="34" t="n"/>
      <c r="C39" s="33" t="n"/>
      <c r="D39" s="33" t="n"/>
      <c r="E39" s="33" t="n"/>
      <c r="F39" s="33" t="n"/>
      <c r="G39" s="33" t="n"/>
      <c r="H39" s="10" t="n"/>
      <c r="I39" s="10" t="n"/>
      <c r="J39" s="33" t="n"/>
      <c r="K39" s="10" t="n"/>
      <c r="L39" s="35" t="n"/>
      <c r="M39" s="35" t="n"/>
      <c r="N39" s="33" t="n"/>
      <c r="O39" s="36" t="n"/>
      <c r="P39" s="33" t="n"/>
      <c r="Q39" s="33" t="n"/>
      <c r="R39" s="34" t="n"/>
      <c r="S39" s="37">
        <f>IF(AND(ISNUMBER(L39),ISNUMBER(M39)),ROUND((M39-L39)*24*IF(ISNUMBER(N39),N39,1),2),"")</f>
        <v/>
      </c>
      <c r="T39" s="38">
        <f>IF(AND(ISNUMBER(S39),ISNUMBER(O39)),S39*O39,"")</f>
        <v/>
      </c>
      <c r="U39" s="38">
        <f>IF(A39="","",SUMIF('Parts used'!$A$5:$A$504,A39,'Parts used'!$G$5:$G$504))</f>
        <v/>
      </c>
      <c r="V39" s="38">
        <f>IF(A39="","",SUM(T39,U39))</f>
        <v/>
      </c>
      <c r="W39" s="39">
        <f>IF(ISNUMBER(B39),IF(ISNUMBER(R39),R39-B39,TODAY()-B39),"")</f>
        <v/>
      </c>
    </row>
    <row r="40">
      <c r="A40" s="33" t="n"/>
      <c r="B40" s="34" t="n"/>
      <c r="C40" s="33" t="n"/>
      <c r="D40" s="33" t="n"/>
      <c r="E40" s="33" t="n"/>
      <c r="F40" s="33" t="n"/>
      <c r="G40" s="33" t="n"/>
      <c r="H40" s="10" t="n"/>
      <c r="I40" s="10" t="n"/>
      <c r="J40" s="33" t="n"/>
      <c r="K40" s="10" t="n"/>
      <c r="L40" s="35" t="n"/>
      <c r="M40" s="35" t="n"/>
      <c r="N40" s="33" t="n"/>
      <c r="O40" s="36" t="n"/>
      <c r="P40" s="33" t="n"/>
      <c r="Q40" s="33" t="n"/>
      <c r="R40" s="34" t="n"/>
      <c r="S40" s="37">
        <f>IF(AND(ISNUMBER(L40),ISNUMBER(M40)),ROUND((M40-L40)*24*IF(ISNUMBER(N40),N40,1),2),"")</f>
        <v/>
      </c>
      <c r="T40" s="38">
        <f>IF(AND(ISNUMBER(S40),ISNUMBER(O40)),S40*O40,"")</f>
        <v/>
      </c>
      <c r="U40" s="38">
        <f>IF(A40="","",SUMIF('Parts used'!$A$5:$A$504,A40,'Parts used'!$G$5:$G$504))</f>
        <v/>
      </c>
      <c r="V40" s="38">
        <f>IF(A40="","",SUM(T40,U40))</f>
        <v/>
      </c>
      <c r="W40" s="39">
        <f>IF(ISNUMBER(B40),IF(ISNUMBER(R40),R40-B40,TODAY()-B40),"")</f>
        <v/>
      </c>
    </row>
    <row r="41">
      <c r="A41" s="33" t="n"/>
      <c r="B41" s="34" t="n"/>
      <c r="C41" s="33" t="n"/>
      <c r="D41" s="33" t="n"/>
      <c r="E41" s="33" t="n"/>
      <c r="F41" s="33" t="n"/>
      <c r="G41" s="33" t="n"/>
      <c r="H41" s="10" t="n"/>
      <c r="I41" s="10" t="n"/>
      <c r="J41" s="33" t="n"/>
      <c r="K41" s="10" t="n"/>
      <c r="L41" s="35" t="n"/>
      <c r="M41" s="35" t="n"/>
      <c r="N41" s="33" t="n"/>
      <c r="O41" s="36" t="n"/>
      <c r="P41" s="33" t="n"/>
      <c r="Q41" s="33" t="n"/>
      <c r="R41" s="34" t="n"/>
      <c r="S41" s="37">
        <f>IF(AND(ISNUMBER(L41),ISNUMBER(M41)),ROUND((M41-L41)*24*IF(ISNUMBER(N41),N41,1),2),"")</f>
        <v/>
      </c>
      <c r="T41" s="38">
        <f>IF(AND(ISNUMBER(S41),ISNUMBER(O41)),S41*O41,"")</f>
        <v/>
      </c>
      <c r="U41" s="38">
        <f>IF(A41="","",SUMIF('Parts used'!$A$5:$A$504,A41,'Parts used'!$G$5:$G$504))</f>
        <v/>
      </c>
      <c r="V41" s="38">
        <f>IF(A41="","",SUM(T41,U41))</f>
        <v/>
      </c>
      <c r="W41" s="39">
        <f>IF(ISNUMBER(B41),IF(ISNUMBER(R41),R41-B41,TODAY()-B41),"")</f>
        <v/>
      </c>
    </row>
    <row r="42">
      <c r="A42" s="33" t="n"/>
      <c r="B42" s="34" t="n"/>
      <c r="C42" s="33" t="n"/>
      <c r="D42" s="33" t="n"/>
      <c r="E42" s="33" t="n"/>
      <c r="F42" s="33" t="n"/>
      <c r="G42" s="33" t="n"/>
      <c r="H42" s="10" t="n"/>
      <c r="I42" s="10" t="n"/>
      <c r="J42" s="33" t="n"/>
      <c r="K42" s="10" t="n"/>
      <c r="L42" s="35" t="n"/>
      <c r="M42" s="35" t="n"/>
      <c r="N42" s="33" t="n"/>
      <c r="O42" s="36" t="n"/>
      <c r="P42" s="33" t="n"/>
      <c r="Q42" s="33" t="n"/>
      <c r="R42" s="34" t="n"/>
      <c r="S42" s="37">
        <f>IF(AND(ISNUMBER(L42),ISNUMBER(M42)),ROUND((M42-L42)*24*IF(ISNUMBER(N42),N42,1),2),"")</f>
        <v/>
      </c>
      <c r="T42" s="38">
        <f>IF(AND(ISNUMBER(S42),ISNUMBER(O42)),S42*O42,"")</f>
        <v/>
      </c>
      <c r="U42" s="38">
        <f>IF(A42="","",SUMIF('Parts used'!$A$5:$A$504,A42,'Parts used'!$G$5:$G$504))</f>
        <v/>
      </c>
      <c r="V42" s="38">
        <f>IF(A42="","",SUM(T42,U42))</f>
        <v/>
      </c>
      <c r="W42" s="39">
        <f>IF(ISNUMBER(B42),IF(ISNUMBER(R42),R42-B42,TODAY()-B42),"")</f>
        <v/>
      </c>
    </row>
    <row r="43">
      <c r="A43" s="33" t="n"/>
      <c r="B43" s="34" t="n"/>
      <c r="C43" s="33" t="n"/>
      <c r="D43" s="33" t="n"/>
      <c r="E43" s="33" t="n"/>
      <c r="F43" s="33" t="n"/>
      <c r="G43" s="33" t="n"/>
      <c r="H43" s="10" t="n"/>
      <c r="I43" s="10" t="n"/>
      <c r="J43" s="33" t="n"/>
      <c r="K43" s="10" t="n"/>
      <c r="L43" s="35" t="n"/>
      <c r="M43" s="35" t="n"/>
      <c r="N43" s="33" t="n"/>
      <c r="O43" s="36" t="n"/>
      <c r="P43" s="33" t="n"/>
      <c r="Q43" s="33" t="n"/>
      <c r="R43" s="34" t="n"/>
      <c r="S43" s="37">
        <f>IF(AND(ISNUMBER(L43),ISNUMBER(M43)),ROUND((M43-L43)*24*IF(ISNUMBER(N43),N43,1),2),"")</f>
        <v/>
      </c>
      <c r="T43" s="38">
        <f>IF(AND(ISNUMBER(S43),ISNUMBER(O43)),S43*O43,"")</f>
        <v/>
      </c>
      <c r="U43" s="38">
        <f>IF(A43="","",SUMIF('Parts used'!$A$5:$A$504,A43,'Parts used'!$G$5:$G$504))</f>
        <v/>
      </c>
      <c r="V43" s="38">
        <f>IF(A43="","",SUM(T43,U43))</f>
        <v/>
      </c>
      <c r="W43" s="39">
        <f>IF(ISNUMBER(B43),IF(ISNUMBER(R43),R43-B43,TODAY()-B43),"")</f>
        <v/>
      </c>
    </row>
    <row r="44">
      <c r="A44" s="33" t="n"/>
      <c r="B44" s="34" t="n"/>
      <c r="C44" s="33" t="n"/>
      <c r="D44" s="33" t="n"/>
      <c r="E44" s="33" t="n"/>
      <c r="F44" s="33" t="n"/>
      <c r="G44" s="33" t="n"/>
      <c r="H44" s="10" t="n"/>
      <c r="I44" s="10" t="n"/>
      <c r="J44" s="33" t="n"/>
      <c r="K44" s="10" t="n"/>
      <c r="L44" s="35" t="n"/>
      <c r="M44" s="35" t="n"/>
      <c r="N44" s="33" t="n"/>
      <c r="O44" s="36" t="n"/>
      <c r="P44" s="33" t="n"/>
      <c r="Q44" s="33" t="n"/>
      <c r="R44" s="34" t="n"/>
      <c r="S44" s="37">
        <f>IF(AND(ISNUMBER(L44),ISNUMBER(M44)),ROUND((M44-L44)*24*IF(ISNUMBER(N44),N44,1),2),"")</f>
        <v/>
      </c>
      <c r="T44" s="38">
        <f>IF(AND(ISNUMBER(S44),ISNUMBER(O44)),S44*O44,"")</f>
        <v/>
      </c>
      <c r="U44" s="38">
        <f>IF(A44="","",SUMIF('Parts used'!$A$5:$A$504,A44,'Parts used'!$G$5:$G$504))</f>
        <v/>
      </c>
      <c r="V44" s="38">
        <f>IF(A44="","",SUM(T44,U44))</f>
        <v/>
      </c>
      <c r="W44" s="39">
        <f>IF(ISNUMBER(B44),IF(ISNUMBER(R44),R44-B44,TODAY()-B44),"")</f>
        <v/>
      </c>
    </row>
    <row r="45">
      <c r="A45" s="33" t="n"/>
      <c r="B45" s="34" t="n"/>
      <c r="C45" s="33" t="n"/>
      <c r="D45" s="33" t="n"/>
      <c r="E45" s="33" t="n"/>
      <c r="F45" s="33" t="n"/>
      <c r="G45" s="33" t="n"/>
      <c r="H45" s="10" t="n"/>
      <c r="I45" s="10" t="n"/>
      <c r="J45" s="33" t="n"/>
      <c r="K45" s="10" t="n"/>
      <c r="L45" s="35" t="n"/>
      <c r="M45" s="35" t="n"/>
      <c r="N45" s="33" t="n"/>
      <c r="O45" s="36" t="n"/>
      <c r="P45" s="33" t="n"/>
      <c r="Q45" s="33" t="n"/>
      <c r="R45" s="34" t="n"/>
      <c r="S45" s="37">
        <f>IF(AND(ISNUMBER(L45),ISNUMBER(M45)),ROUND((M45-L45)*24*IF(ISNUMBER(N45),N45,1),2),"")</f>
        <v/>
      </c>
      <c r="T45" s="38">
        <f>IF(AND(ISNUMBER(S45),ISNUMBER(O45)),S45*O45,"")</f>
        <v/>
      </c>
      <c r="U45" s="38">
        <f>IF(A45="","",SUMIF('Parts used'!$A$5:$A$504,A45,'Parts used'!$G$5:$G$504))</f>
        <v/>
      </c>
      <c r="V45" s="38">
        <f>IF(A45="","",SUM(T45,U45))</f>
        <v/>
      </c>
      <c r="W45" s="39">
        <f>IF(ISNUMBER(B45),IF(ISNUMBER(R45),R45-B45,TODAY()-B45),"")</f>
        <v/>
      </c>
    </row>
    <row r="46">
      <c r="A46" s="33" t="n"/>
      <c r="B46" s="34" t="n"/>
      <c r="C46" s="33" t="n"/>
      <c r="D46" s="33" t="n"/>
      <c r="E46" s="33" t="n"/>
      <c r="F46" s="33" t="n"/>
      <c r="G46" s="33" t="n"/>
      <c r="H46" s="10" t="n"/>
      <c r="I46" s="10" t="n"/>
      <c r="J46" s="33" t="n"/>
      <c r="K46" s="10" t="n"/>
      <c r="L46" s="35" t="n"/>
      <c r="M46" s="35" t="n"/>
      <c r="N46" s="33" t="n"/>
      <c r="O46" s="36" t="n"/>
      <c r="P46" s="33" t="n"/>
      <c r="Q46" s="33" t="n"/>
      <c r="R46" s="34" t="n"/>
      <c r="S46" s="37">
        <f>IF(AND(ISNUMBER(L46),ISNUMBER(M46)),ROUND((M46-L46)*24*IF(ISNUMBER(N46),N46,1),2),"")</f>
        <v/>
      </c>
      <c r="T46" s="38">
        <f>IF(AND(ISNUMBER(S46),ISNUMBER(O46)),S46*O46,"")</f>
        <v/>
      </c>
      <c r="U46" s="38">
        <f>IF(A46="","",SUMIF('Parts used'!$A$5:$A$504,A46,'Parts used'!$G$5:$G$504))</f>
        <v/>
      </c>
      <c r="V46" s="38">
        <f>IF(A46="","",SUM(T46,U46))</f>
        <v/>
      </c>
      <c r="W46" s="39">
        <f>IF(ISNUMBER(B46),IF(ISNUMBER(R46),R46-B46,TODAY()-B46),"")</f>
        <v/>
      </c>
    </row>
    <row r="47">
      <c r="A47" s="33" t="n"/>
      <c r="B47" s="34" t="n"/>
      <c r="C47" s="33" t="n"/>
      <c r="D47" s="33" t="n"/>
      <c r="E47" s="33" t="n"/>
      <c r="F47" s="33" t="n"/>
      <c r="G47" s="33" t="n"/>
      <c r="H47" s="10" t="n"/>
      <c r="I47" s="10" t="n"/>
      <c r="J47" s="33" t="n"/>
      <c r="K47" s="10" t="n"/>
      <c r="L47" s="35" t="n"/>
      <c r="M47" s="35" t="n"/>
      <c r="N47" s="33" t="n"/>
      <c r="O47" s="36" t="n"/>
      <c r="P47" s="33" t="n"/>
      <c r="Q47" s="33" t="n"/>
      <c r="R47" s="34" t="n"/>
      <c r="S47" s="37">
        <f>IF(AND(ISNUMBER(L47),ISNUMBER(M47)),ROUND((M47-L47)*24*IF(ISNUMBER(N47),N47,1),2),"")</f>
        <v/>
      </c>
      <c r="T47" s="38">
        <f>IF(AND(ISNUMBER(S47),ISNUMBER(O47)),S47*O47,"")</f>
        <v/>
      </c>
      <c r="U47" s="38">
        <f>IF(A47="","",SUMIF('Parts used'!$A$5:$A$504,A47,'Parts used'!$G$5:$G$504))</f>
        <v/>
      </c>
      <c r="V47" s="38">
        <f>IF(A47="","",SUM(T47,U47))</f>
        <v/>
      </c>
      <c r="W47" s="39">
        <f>IF(ISNUMBER(B47),IF(ISNUMBER(R47),R47-B47,TODAY()-B47),"")</f>
        <v/>
      </c>
    </row>
    <row r="48">
      <c r="A48" s="33" t="n"/>
      <c r="B48" s="34" t="n"/>
      <c r="C48" s="33" t="n"/>
      <c r="D48" s="33" t="n"/>
      <c r="E48" s="33" t="n"/>
      <c r="F48" s="33" t="n"/>
      <c r="G48" s="33" t="n"/>
      <c r="H48" s="10" t="n"/>
      <c r="I48" s="10" t="n"/>
      <c r="J48" s="33" t="n"/>
      <c r="K48" s="10" t="n"/>
      <c r="L48" s="35" t="n"/>
      <c r="M48" s="35" t="n"/>
      <c r="N48" s="33" t="n"/>
      <c r="O48" s="36" t="n"/>
      <c r="P48" s="33" t="n"/>
      <c r="Q48" s="33" t="n"/>
      <c r="R48" s="34" t="n"/>
      <c r="S48" s="37">
        <f>IF(AND(ISNUMBER(L48),ISNUMBER(M48)),ROUND((M48-L48)*24*IF(ISNUMBER(N48),N48,1),2),"")</f>
        <v/>
      </c>
      <c r="T48" s="38">
        <f>IF(AND(ISNUMBER(S48),ISNUMBER(O48)),S48*O48,"")</f>
        <v/>
      </c>
      <c r="U48" s="38">
        <f>IF(A48="","",SUMIF('Parts used'!$A$5:$A$504,A48,'Parts used'!$G$5:$G$504))</f>
        <v/>
      </c>
      <c r="V48" s="38">
        <f>IF(A48="","",SUM(T48,U48))</f>
        <v/>
      </c>
      <c r="W48" s="39">
        <f>IF(ISNUMBER(B48),IF(ISNUMBER(R48),R48-B48,TODAY()-B48),"")</f>
        <v/>
      </c>
    </row>
    <row r="49">
      <c r="A49" s="33" t="n"/>
      <c r="B49" s="34" t="n"/>
      <c r="C49" s="33" t="n"/>
      <c r="D49" s="33" t="n"/>
      <c r="E49" s="33" t="n"/>
      <c r="F49" s="33" t="n"/>
      <c r="G49" s="33" t="n"/>
      <c r="H49" s="10" t="n"/>
      <c r="I49" s="10" t="n"/>
      <c r="J49" s="33" t="n"/>
      <c r="K49" s="10" t="n"/>
      <c r="L49" s="35" t="n"/>
      <c r="M49" s="35" t="n"/>
      <c r="N49" s="33" t="n"/>
      <c r="O49" s="36" t="n"/>
      <c r="P49" s="33" t="n"/>
      <c r="Q49" s="33" t="n"/>
      <c r="R49" s="34" t="n"/>
      <c r="S49" s="37">
        <f>IF(AND(ISNUMBER(L49),ISNUMBER(M49)),ROUND((M49-L49)*24*IF(ISNUMBER(N49),N49,1),2),"")</f>
        <v/>
      </c>
      <c r="T49" s="38">
        <f>IF(AND(ISNUMBER(S49),ISNUMBER(O49)),S49*O49,"")</f>
        <v/>
      </c>
      <c r="U49" s="38">
        <f>IF(A49="","",SUMIF('Parts used'!$A$5:$A$504,A49,'Parts used'!$G$5:$G$504))</f>
        <v/>
      </c>
      <c r="V49" s="38">
        <f>IF(A49="","",SUM(T49,U49))</f>
        <v/>
      </c>
      <c r="W49" s="39">
        <f>IF(ISNUMBER(B49),IF(ISNUMBER(R49),R49-B49,TODAY()-B49),"")</f>
        <v/>
      </c>
    </row>
    <row r="50">
      <c r="A50" s="33" t="n"/>
      <c r="B50" s="34" t="n"/>
      <c r="C50" s="33" t="n"/>
      <c r="D50" s="33" t="n"/>
      <c r="E50" s="33" t="n"/>
      <c r="F50" s="33" t="n"/>
      <c r="G50" s="33" t="n"/>
      <c r="H50" s="10" t="n"/>
      <c r="I50" s="10" t="n"/>
      <c r="J50" s="33" t="n"/>
      <c r="K50" s="10" t="n"/>
      <c r="L50" s="35" t="n"/>
      <c r="M50" s="35" t="n"/>
      <c r="N50" s="33" t="n"/>
      <c r="O50" s="36" t="n"/>
      <c r="P50" s="33" t="n"/>
      <c r="Q50" s="33" t="n"/>
      <c r="R50" s="34" t="n"/>
      <c r="S50" s="37">
        <f>IF(AND(ISNUMBER(L50),ISNUMBER(M50)),ROUND((M50-L50)*24*IF(ISNUMBER(N50),N50,1),2),"")</f>
        <v/>
      </c>
      <c r="T50" s="38">
        <f>IF(AND(ISNUMBER(S50),ISNUMBER(O50)),S50*O50,"")</f>
        <v/>
      </c>
      <c r="U50" s="38">
        <f>IF(A50="","",SUMIF('Parts used'!$A$5:$A$504,A50,'Parts used'!$G$5:$G$504))</f>
        <v/>
      </c>
      <c r="V50" s="38">
        <f>IF(A50="","",SUM(T50,U50))</f>
        <v/>
      </c>
      <c r="W50" s="39">
        <f>IF(ISNUMBER(B50),IF(ISNUMBER(R50),R50-B50,TODAY()-B50),"")</f>
        <v/>
      </c>
    </row>
    <row r="51">
      <c r="A51" s="33" t="n"/>
      <c r="B51" s="34" t="n"/>
      <c r="C51" s="33" t="n"/>
      <c r="D51" s="33" t="n"/>
      <c r="E51" s="33" t="n"/>
      <c r="F51" s="33" t="n"/>
      <c r="G51" s="33" t="n"/>
      <c r="H51" s="10" t="n"/>
      <c r="I51" s="10" t="n"/>
      <c r="J51" s="33" t="n"/>
      <c r="K51" s="10" t="n"/>
      <c r="L51" s="35" t="n"/>
      <c r="M51" s="35" t="n"/>
      <c r="N51" s="33" t="n"/>
      <c r="O51" s="36" t="n"/>
      <c r="P51" s="33" t="n"/>
      <c r="Q51" s="33" t="n"/>
      <c r="R51" s="34" t="n"/>
      <c r="S51" s="37">
        <f>IF(AND(ISNUMBER(L51),ISNUMBER(M51)),ROUND((M51-L51)*24*IF(ISNUMBER(N51),N51,1),2),"")</f>
        <v/>
      </c>
      <c r="T51" s="38">
        <f>IF(AND(ISNUMBER(S51),ISNUMBER(O51)),S51*O51,"")</f>
        <v/>
      </c>
      <c r="U51" s="38">
        <f>IF(A51="","",SUMIF('Parts used'!$A$5:$A$504,A51,'Parts used'!$G$5:$G$504))</f>
        <v/>
      </c>
      <c r="V51" s="38">
        <f>IF(A51="","",SUM(T51,U51))</f>
        <v/>
      </c>
      <c r="W51" s="39">
        <f>IF(ISNUMBER(B51),IF(ISNUMBER(R51),R51-B51,TODAY()-B51),"")</f>
        <v/>
      </c>
    </row>
    <row r="52">
      <c r="A52" s="33" t="n"/>
      <c r="B52" s="34" t="n"/>
      <c r="C52" s="33" t="n"/>
      <c r="D52" s="33" t="n"/>
      <c r="E52" s="33" t="n"/>
      <c r="F52" s="33" t="n"/>
      <c r="G52" s="33" t="n"/>
      <c r="H52" s="10" t="n"/>
      <c r="I52" s="10" t="n"/>
      <c r="J52" s="33" t="n"/>
      <c r="K52" s="10" t="n"/>
      <c r="L52" s="35" t="n"/>
      <c r="M52" s="35" t="n"/>
      <c r="N52" s="33" t="n"/>
      <c r="O52" s="36" t="n"/>
      <c r="P52" s="33" t="n"/>
      <c r="Q52" s="33" t="n"/>
      <c r="R52" s="34" t="n"/>
      <c r="S52" s="37">
        <f>IF(AND(ISNUMBER(L52),ISNUMBER(M52)),ROUND((M52-L52)*24*IF(ISNUMBER(N52),N52,1),2),"")</f>
        <v/>
      </c>
      <c r="T52" s="38">
        <f>IF(AND(ISNUMBER(S52),ISNUMBER(O52)),S52*O52,"")</f>
        <v/>
      </c>
      <c r="U52" s="38">
        <f>IF(A52="","",SUMIF('Parts used'!$A$5:$A$504,A52,'Parts used'!$G$5:$G$504))</f>
        <v/>
      </c>
      <c r="V52" s="38">
        <f>IF(A52="","",SUM(T52,U52))</f>
        <v/>
      </c>
      <c r="W52" s="39">
        <f>IF(ISNUMBER(B52),IF(ISNUMBER(R52),R52-B52,TODAY()-B52),"")</f>
        <v/>
      </c>
    </row>
    <row r="53">
      <c r="A53" s="33" t="n"/>
      <c r="B53" s="34" t="n"/>
      <c r="C53" s="33" t="n"/>
      <c r="D53" s="33" t="n"/>
      <c r="E53" s="33" t="n"/>
      <c r="F53" s="33" t="n"/>
      <c r="G53" s="33" t="n"/>
      <c r="H53" s="10" t="n"/>
      <c r="I53" s="10" t="n"/>
      <c r="J53" s="33" t="n"/>
      <c r="K53" s="10" t="n"/>
      <c r="L53" s="35" t="n"/>
      <c r="M53" s="35" t="n"/>
      <c r="N53" s="33" t="n"/>
      <c r="O53" s="36" t="n"/>
      <c r="P53" s="33" t="n"/>
      <c r="Q53" s="33" t="n"/>
      <c r="R53" s="34" t="n"/>
      <c r="S53" s="37">
        <f>IF(AND(ISNUMBER(L53),ISNUMBER(M53)),ROUND((M53-L53)*24*IF(ISNUMBER(N53),N53,1),2),"")</f>
        <v/>
      </c>
      <c r="T53" s="38">
        <f>IF(AND(ISNUMBER(S53),ISNUMBER(O53)),S53*O53,"")</f>
        <v/>
      </c>
      <c r="U53" s="38">
        <f>IF(A53="","",SUMIF('Parts used'!$A$5:$A$504,A53,'Parts used'!$G$5:$G$504))</f>
        <v/>
      </c>
      <c r="V53" s="38">
        <f>IF(A53="","",SUM(T53,U53))</f>
        <v/>
      </c>
      <c r="W53" s="39">
        <f>IF(ISNUMBER(B53),IF(ISNUMBER(R53),R53-B53,TODAY()-B53),"")</f>
        <v/>
      </c>
    </row>
    <row r="54">
      <c r="A54" s="33" t="n"/>
      <c r="B54" s="34" t="n"/>
      <c r="C54" s="33" t="n"/>
      <c r="D54" s="33" t="n"/>
      <c r="E54" s="33" t="n"/>
      <c r="F54" s="33" t="n"/>
      <c r="G54" s="33" t="n"/>
      <c r="H54" s="10" t="n"/>
      <c r="I54" s="10" t="n"/>
      <c r="J54" s="33" t="n"/>
      <c r="K54" s="10" t="n"/>
      <c r="L54" s="35" t="n"/>
      <c r="M54" s="35" t="n"/>
      <c r="N54" s="33" t="n"/>
      <c r="O54" s="36" t="n"/>
      <c r="P54" s="33" t="n"/>
      <c r="Q54" s="33" t="n"/>
      <c r="R54" s="34" t="n"/>
      <c r="S54" s="37">
        <f>IF(AND(ISNUMBER(L54),ISNUMBER(M54)),ROUND((M54-L54)*24*IF(ISNUMBER(N54),N54,1),2),"")</f>
        <v/>
      </c>
      <c r="T54" s="38">
        <f>IF(AND(ISNUMBER(S54),ISNUMBER(O54)),S54*O54,"")</f>
        <v/>
      </c>
      <c r="U54" s="38">
        <f>IF(A54="","",SUMIF('Parts used'!$A$5:$A$504,A54,'Parts used'!$G$5:$G$504))</f>
        <v/>
      </c>
      <c r="V54" s="38">
        <f>IF(A54="","",SUM(T54,U54))</f>
        <v/>
      </c>
      <c r="W54" s="39">
        <f>IF(ISNUMBER(B54),IF(ISNUMBER(R54),R54-B54,TODAY()-B54),"")</f>
        <v/>
      </c>
    </row>
    <row r="55">
      <c r="A55" s="33" t="n"/>
      <c r="B55" s="34" t="n"/>
      <c r="C55" s="33" t="n"/>
      <c r="D55" s="33" t="n"/>
      <c r="E55" s="33" t="n"/>
      <c r="F55" s="33" t="n"/>
      <c r="G55" s="33" t="n"/>
      <c r="H55" s="10" t="n"/>
      <c r="I55" s="10" t="n"/>
      <c r="J55" s="33" t="n"/>
      <c r="K55" s="10" t="n"/>
      <c r="L55" s="35" t="n"/>
      <c r="M55" s="35" t="n"/>
      <c r="N55" s="33" t="n"/>
      <c r="O55" s="36" t="n"/>
      <c r="P55" s="33" t="n"/>
      <c r="Q55" s="33" t="n"/>
      <c r="R55" s="34" t="n"/>
      <c r="S55" s="37">
        <f>IF(AND(ISNUMBER(L55),ISNUMBER(M55)),ROUND((M55-L55)*24*IF(ISNUMBER(N55),N55,1),2),"")</f>
        <v/>
      </c>
      <c r="T55" s="38">
        <f>IF(AND(ISNUMBER(S55),ISNUMBER(O55)),S55*O55,"")</f>
        <v/>
      </c>
      <c r="U55" s="38">
        <f>IF(A55="","",SUMIF('Parts used'!$A$5:$A$504,A55,'Parts used'!$G$5:$G$504))</f>
        <v/>
      </c>
      <c r="V55" s="38">
        <f>IF(A55="","",SUM(T55,U55))</f>
        <v/>
      </c>
      <c r="W55" s="39">
        <f>IF(ISNUMBER(B55),IF(ISNUMBER(R55),R55-B55,TODAY()-B55),"")</f>
        <v/>
      </c>
    </row>
    <row r="56">
      <c r="A56" s="33" t="n"/>
      <c r="B56" s="34" t="n"/>
      <c r="C56" s="33" t="n"/>
      <c r="D56" s="33" t="n"/>
      <c r="E56" s="33" t="n"/>
      <c r="F56" s="33" t="n"/>
      <c r="G56" s="33" t="n"/>
      <c r="H56" s="10" t="n"/>
      <c r="I56" s="10" t="n"/>
      <c r="J56" s="33" t="n"/>
      <c r="K56" s="10" t="n"/>
      <c r="L56" s="35" t="n"/>
      <c r="M56" s="35" t="n"/>
      <c r="N56" s="33" t="n"/>
      <c r="O56" s="36" t="n"/>
      <c r="P56" s="33" t="n"/>
      <c r="Q56" s="33" t="n"/>
      <c r="R56" s="34" t="n"/>
      <c r="S56" s="37">
        <f>IF(AND(ISNUMBER(L56),ISNUMBER(M56)),ROUND((M56-L56)*24*IF(ISNUMBER(N56),N56,1),2),"")</f>
        <v/>
      </c>
      <c r="T56" s="38">
        <f>IF(AND(ISNUMBER(S56),ISNUMBER(O56)),S56*O56,"")</f>
        <v/>
      </c>
      <c r="U56" s="38">
        <f>IF(A56="","",SUMIF('Parts used'!$A$5:$A$504,A56,'Parts used'!$G$5:$G$504))</f>
        <v/>
      </c>
      <c r="V56" s="38">
        <f>IF(A56="","",SUM(T56,U56))</f>
        <v/>
      </c>
      <c r="W56" s="39">
        <f>IF(ISNUMBER(B56),IF(ISNUMBER(R56),R56-B56,TODAY()-B56),"")</f>
        <v/>
      </c>
    </row>
    <row r="57">
      <c r="A57" s="33" t="n"/>
      <c r="B57" s="34" t="n"/>
      <c r="C57" s="33" t="n"/>
      <c r="D57" s="33" t="n"/>
      <c r="E57" s="33" t="n"/>
      <c r="F57" s="33" t="n"/>
      <c r="G57" s="33" t="n"/>
      <c r="H57" s="10" t="n"/>
      <c r="I57" s="10" t="n"/>
      <c r="J57" s="33" t="n"/>
      <c r="K57" s="10" t="n"/>
      <c r="L57" s="35" t="n"/>
      <c r="M57" s="35" t="n"/>
      <c r="N57" s="33" t="n"/>
      <c r="O57" s="36" t="n"/>
      <c r="P57" s="33" t="n"/>
      <c r="Q57" s="33" t="n"/>
      <c r="R57" s="34" t="n"/>
      <c r="S57" s="37">
        <f>IF(AND(ISNUMBER(L57),ISNUMBER(M57)),ROUND((M57-L57)*24*IF(ISNUMBER(N57),N57,1),2),"")</f>
        <v/>
      </c>
      <c r="T57" s="38">
        <f>IF(AND(ISNUMBER(S57),ISNUMBER(O57)),S57*O57,"")</f>
        <v/>
      </c>
      <c r="U57" s="38">
        <f>IF(A57="","",SUMIF('Parts used'!$A$5:$A$504,A57,'Parts used'!$G$5:$G$504))</f>
        <v/>
      </c>
      <c r="V57" s="38">
        <f>IF(A57="","",SUM(T57,U57))</f>
        <v/>
      </c>
      <c r="W57" s="39">
        <f>IF(ISNUMBER(B57),IF(ISNUMBER(R57),R57-B57,TODAY()-B57),"")</f>
        <v/>
      </c>
    </row>
    <row r="58">
      <c r="A58" s="33" t="n"/>
      <c r="B58" s="34" t="n"/>
      <c r="C58" s="33" t="n"/>
      <c r="D58" s="33" t="n"/>
      <c r="E58" s="33" t="n"/>
      <c r="F58" s="33" t="n"/>
      <c r="G58" s="33" t="n"/>
      <c r="H58" s="10" t="n"/>
      <c r="I58" s="10" t="n"/>
      <c r="J58" s="33" t="n"/>
      <c r="K58" s="10" t="n"/>
      <c r="L58" s="35" t="n"/>
      <c r="M58" s="35" t="n"/>
      <c r="N58" s="33" t="n"/>
      <c r="O58" s="36" t="n"/>
      <c r="P58" s="33" t="n"/>
      <c r="Q58" s="33" t="n"/>
      <c r="R58" s="34" t="n"/>
      <c r="S58" s="37">
        <f>IF(AND(ISNUMBER(L58),ISNUMBER(M58)),ROUND((M58-L58)*24*IF(ISNUMBER(N58),N58,1),2),"")</f>
        <v/>
      </c>
      <c r="T58" s="38">
        <f>IF(AND(ISNUMBER(S58),ISNUMBER(O58)),S58*O58,"")</f>
        <v/>
      </c>
      <c r="U58" s="38">
        <f>IF(A58="","",SUMIF('Parts used'!$A$5:$A$504,A58,'Parts used'!$G$5:$G$504))</f>
        <v/>
      </c>
      <c r="V58" s="38">
        <f>IF(A58="","",SUM(T58,U58))</f>
        <v/>
      </c>
      <c r="W58" s="39">
        <f>IF(ISNUMBER(B58),IF(ISNUMBER(R58),R58-B58,TODAY()-B58),"")</f>
        <v/>
      </c>
    </row>
    <row r="59">
      <c r="A59" s="33" t="n"/>
      <c r="B59" s="34" t="n"/>
      <c r="C59" s="33" t="n"/>
      <c r="D59" s="33" t="n"/>
      <c r="E59" s="33" t="n"/>
      <c r="F59" s="33" t="n"/>
      <c r="G59" s="33" t="n"/>
      <c r="H59" s="10" t="n"/>
      <c r="I59" s="10" t="n"/>
      <c r="J59" s="33" t="n"/>
      <c r="K59" s="10" t="n"/>
      <c r="L59" s="35" t="n"/>
      <c r="M59" s="35" t="n"/>
      <c r="N59" s="33" t="n"/>
      <c r="O59" s="36" t="n"/>
      <c r="P59" s="33" t="n"/>
      <c r="Q59" s="33" t="n"/>
      <c r="R59" s="34" t="n"/>
      <c r="S59" s="37">
        <f>IF(AND(ISNUMBER(L59),ISNUMBER(M59)),ROUND((M59-L59)*24*IF(ISNUMBER(N59),N59,1),2),"")</f>
        <v/>
      </c>
      <c r="T59" s="38">
        <f>IF(AND(ISNUMBER(S59),ISNUMBER(O59)),S59*O59,"")</f>
        <v/>
      </c>
      <c r="U59" s="38">
        <f>IF(A59="","",SUMIF('Parts used'!$A$5:$A$504,A59,'Parts used'!$G$5:$G$504))</f>
        <v/>
      </c>
      <c r="V59" s="38">
        <f>IF(A59="","",SUM(T59,U59))</f>
        <v/>
      </c>
      <c r="W59" s="39">
        <f>IF(ISNUMBER(B59),IF(ISNUMBER(R59),R59-B59,TODAY()-B59),"")</f>
        <v/>
      </c>
    </row>
    <row r="60">
      <c r="A60" s="33" t="n"/>
      <c r="B60" s="34" t="n"/>
      <c r="C60" s="33" t="n"/>
      <c r="D60" s="33" t="n"/>
      <c r="E60" s="33" t="n"/>
      <c r="F60" s="33" t="n"/>
      <c r="G60" s="33" t="n"/>
      <c r="H60" s="10" t="n"/>
      <c r="I60" s="10" t="n"/>
      <c r="J60" s="33" t="n"/>
      <c r="K60" s="10" t="n"/>
      <c r="L60" s="35" t="n"/>
      <c r="M60" s="35" t="n"/>
      <c r="N60" s="33" t="n"/>
      <c r="O60" s="36" t="n"/>
      <c r="P60" s="33" t="n"/>
      <c r="Q60" s="33" t="n"/>
      <c r="R60" s="34" t="n"/>
      <c r="S60" s="37">
        <f>IF(AND(ISNUMBER(L60),ISNUMBER(M60)),ROUND((M60-L60)*24*IF(ISNUMBER(N60),N60,1),2),"")</f>
        <v/>
      </c>
      <c r="T60" s="38">
        <f>IF(AND(ISNUMBER(S60),ISNUMBER(O60)),S60*O60,"")</f>
        <v/>
      </c>
      <c r="U60" s="38">
        <f>IF(A60="","",SUMIF('Parts used'!$A$5:$A$504,A60,'Parts used'!$G$5:$G$504))</f>
        <v/>
      </c>
      <c r="V60" s="38">
        <f>IF(A60="","",SUM(T60,U60))</f>
        <v/>
      </c>
      <c r="W60" s="39">
        <f>IF(ISNUMBER(B60),IF(ISNUMBER(R60),R60-B60,TODAY()-B60),"")</f>
        <v/>
      </c>
    </row>
    <row r="61">
      <c r="A61" s="33" t="n"/>
      <c r="B61" s="34" t="n"/>
      <c r="C61" s="33" t="n"/>
      <c r="D61" s="33" t="n"/>
      <c r="E61" s="33" t="n"/>
      <c r="F61" s="33" t="n"/>
      <c r="G61" s="33" t="n"/>
      <c r="H61" s="10" t="n"/>
      <c r="I61" s="10" t="n"/>
      <c r="J61" s="33" t="n"/>
      <c r="K61" s="10" t="n"/>
      <c r="L61" s="35" t="n"/>
      <c r="M61" s="35" t="n"/>
      <c r="N61" s="33" t="n"/>
      <c r="O61" s="36" t="n"/>
      <c r="P61" s="33" t="n"/>
      <c r="Q61" s="33" t="n"/>
      <c r="R61" s="34" t="n"/>
      <c r="S61" s="37">
        <f>IF(AND(ISNUMBER(L61),ISNUMBER(M61)),ROUND((M61-L61)*24*IF(ISNUMBER(N61),N61,1),2),"")</f>
        <v/>
      </c>
      <c r="T61" s="38">
        <f>IF(AND(ISNUMBER(S61),ISNUMBER(O61)),S61*O61,"")</f>
        <v/>
      </c>
      <c r="U61" s="38">
        <f>IF(A61="","",SUMIF('Parts used'!$A$5:$A$504,A61,'Parts used'!$G$5:$G$504))</f>
        <v/>
      </c>
      <c r="V61" s="38">
        <f>IF(A61="","",SUM(T61,U61))</f>
        <v/>
      </c>
      <c r="W61" s="39">
        <f>IF(ISNUMBER(B61),IF(ISNUMBER(R61),R61-B61,TODAY()-B61),"")</f>
        <v/>
      </c>
    </row>
    <row r="62">
      <c r="A62" s="33" t="n"/>
      <c r="B62" s="34" t="n"/>
      <c r="C62" s="33" t="n"/>
      <c r="D62" s="33" t="n"/>
      <c r="E62" s="33" t="n"/>
      <c r="F62" s="33" t="n"/>
      <c r="G62" s="33" t="n"/>
      <c r="H62" s="10" t="n"/>
      <c r="I62" s="10" t="n"/>
      <c r="J62" s="33" t="n"/>
      <c r="K62" s="10" t="n"/>
      <c r="L62" s="35" t="n"/>
      <c r="M62" s="35" t="n"/>
      <c r="N62" s="33" t="n"/>
      <c r="O62" s="36" t="n"/>
      <c r="P62" s="33" t="n"/>
      <c r="Q62" s="33" t="n"/>
      <c r="R62" s="34" t="n"/>
      <c r="S62" s="37">
        <f>IF(AND(ISNUMBER(L62),ISNUMBER(M62)),ROUND((M62-L62)*24*IF(ISNUMBER(N62),N62,1),2),"")</f>
        <v/>
      </c>
      <c r="T62" s="38">
        <f>IF(AND(ISNUMBER(S62),ISNUMBER(O62)),S62*O62,"")</f>
        <v/>
      </c>
      <c r="U62" s="38">
        <f>IF(A62="","",SUMIF('Parts used'!$A$5:$A$504,A62,'Parts used'!$G$5:$G$504))</f>
        <v/>
      </c>
      <c r="V62" s="38">
        <f>IF(A62="","",SUM(T62,U62))</f>
        <v/>
      </c>
      <c r="W62" s="39">
        <f>IF(ISNUMBER(B62),IF(ISNUMBER(R62),R62-B62,TODAY()-B62),"")</f>
        <v/>
      </c>
    </row>
    <row r="63">
      <c r="A63" s="33" t="n"/>
      <c r="B63" s="34" t="n"/>
      <c r="C63" s="33" t="n"/>
      <c r="D63" s="33" t="n"/>
      <c r="E63" s="33" t="n"/>
      <c r="F63" s="33" t="n"/>
      <c r="G63" s="33" t="n"/>
      <c r="H63" s="10" t="n"/>
      <c r="I63" s="10" t="n"/>
      <c r="J63" s="33" t="n"/>
      <c r="K63" s="10" t="n"/>
      <c r="L63" s="35" t="n"/>
      <c r="M63" s="35" t="n"/>
      <c r="N63" s="33" t="n"/>
      <c r="O63" s="36" t="n"/>
      <c r="P63" s="33" t="n"/>
      <c r="Q63" s="33" t="n"/>
      <c r="R63" s="34" t="n"/>
      <c r="S63" s="37">
        <f>IF(AND(ISNUMBER(L63),ISNUMBER(M63)),ROUND((M63-L63)*24*IF(ISNUMBER(N63),N63,1),2),"")</f>
        <v/>
      </c>
      <c r="T63" s="38">
        <f>IF(AND(ISNUMBER(S63),ISNUMBER(O63)),S63*O63,"")</f>
        <v/>
      </c>
      <c r="U63" s="38">
        <f>IF(A63="","",SUMIF('Parts used'!$A$5:$A$504,A63,'Parts used'!$G$5:$G$504))</f>
        <v/>
      </c>
      <c r="V63" s="38">
        <f>IF(A63="","",SUM(T63,U63))</f>
        <v/>
      </c>
      <c r="W63" s="39">
        <f>IF(ISNUMBER(B63),IF(ISNUMBER(R63),R63-B63,TODAY()-B63),"")</f>
        <v/>
      </c>
    </row>
    <row r="64">
      <c r="A64" s="33" t="n"/>
      <c r="B64" s="34" t="n"/>
      <c r="C64" s="33" t="n"/>
      <c r="D64" s="33" t="n"/>
      <c r="E64" s="33" t="n"/>
      <c r="F64" s="33" t="n"/>
      <c r="G64" s="33" t="n"/>
      <c r="H64" s="10" t="n"/>
      <c r="I64" s="10" t="n"/>
      <c r="J64" s="33" t="n"/>
      <c r="K64" s="10" t="n"/>
      <c r="L64" s="35" t="n"/>
      <c r="M64" s="35" t="n"/>
      <c r="N64" s="33" t="n"/>
      <c r="O64" s="36" t="n"/>
      <c r="P64" s="33" t="n"/>
      <c r="Q64" s="33" t="n"/>
      <c r="R64" s="34" t="n"/>
      <c r="S64" s="37">
        <f>IF(AND(ISNUMBER(L64),ISNUMBER(M64)),ROUND((M64-L64)*24*IF(ISNUMBER(N64),N64,1),2),"")</f>
        <v/>
      </c>
      <c r="T64" s="38">
        <f>IF(AND(ISNUMBER(S64),ISNUMBER(O64)),S64*O64,"")</f>
        <v/>
      </c>
      <c r="U64" s="38">
        <f>IF(A64="","",SUMIF('Parts used'!$A$5:$A$504,A64,'Parts used'!$G$5:$G$504))</f>
        <v/>
      </c>
      <c r="V64" s="38">
        <f>IF(A64="","",SUM(T64,U64))</f>
        <v/>
      </c>
      <c r="W64" s="39">
        <f>IF(ISNUMBER(B64),IF(ISNUMBER(R64),R64-B64,TODAY()-B64),"")</f>
        <v/>
      </c>
    </row>
    <row r="65">
      <c r="A65" s="33" t="n"/>
      <c r="B65" s="34" t="n"/>
      <c r="C65" s="33" t="n"/>
      <c r="D65" s="33" t="n"/>
      <c r="E65" s="33" t="n"/>
      <c r="F65" s="33" t="n"/>
      <c r="G65" s="33" t="n"/>
      <c r="H65" s="10" t="n"/>
      <c r="I65" s="10" t="n"/>
      <c r="J65" s="33" t="n"/>
      <c r="K65" s="10" t="n"/>
      <c r="L65" s="35" t="n"/>
      <c r="M65" s="35" t="n"/>
      <c r="N65" s="33" t="n"/>
      <c r="O65" s="36" t="n"/>
      <c r="P65" s="33" t="n"/>
      <c r="Q65" s="33" t="n"/>
      <c r="R65" s="34" t="n"/>
      <c r="S65" s="37">
        <f>IF(AND(ISNUMBER(L65),ISNUMBER(M65)),ROUND((M65-L65)*24*IF(ISNUMBER(N65),N65,1),2),"")</f>
        <v/>
      </c>
      <c r="T65" s="38">
        <f>IF(AND(ISNUMBER(S65),ISNUMBER(O65)),S65*O65,"")</f>
        <v/>
      </c>
      <c r="U65" s="38">
        <f>IF(A65="","",SUMIF('Parts used'!$A$5:$A$504,A65,'Parts used'!$G$5:$G$504))</f>
        <v/>
      </c>
      <c r="V65" s="38">
        <f>IF(A65="","",SUM(T65,U65))</f>
        <v/>
      </c>
      <c r="W65" s="39">
        <f>IF(ISNUMBER(B65),IF(ISNUMBER(R65),R65-B65,TODAY()-B65),"")</f>
        <v/>
      </c>
    </row>
    <row r="66">
      <c r="A66" s="33" t="n"/>
      <c r="B66" s="34" t="n"/>
      <c r="C66" s="33" t="n"/>
      <c r="D66" s="33" t="n"/>
      <c r="E66" s="33" t="n"/>
      <c r="F66" s="33" t="n"/>
      <c r="G66" s="33" t="n"/>
      <c r="H66" s="10" t="n"/>
      <c r="I66" s="10" t="n"/>
      <c r="J66" s="33" t="n"/>
      <c r="K66" s="10" t="n"/>
      <c r="L66" s="35" t="n"/>
      <c r="M66" s="35" t="n"/>
      <c r="N66" s="33" t="n"/>
      <c r="O66" s="36" t="n"/>
      <c r="P66" s="33" t="n"/>
      <c r="Q66" s="33" t="n"/>
      <c r="R66" s="34" t="n"/>
      <c r="S66" s="37">
        <f>IF(AND(ISNUMBER(L66),ISNUMBER(M66)),ROUND((M66-L66)*24*IF(ISNUMBER(N66),N66,1),2),"")</f>
        <v/>
      </c>
      <c r="T66" s="38">
        <f>IF(AND(ISNUMBER(S66),ISNUMBER(O66)),S66*O66,"")</f>
        <v/>
      </c>
      <c r="U66" s="38">
        <f>IF(A66="","",SUMIF('Parts used'!$A$5:$A$504,A66,'Parts used'!$G$5:$G$504))</f>
        <v/>
      </c>
      <c r="V66" s="38">
        <f>IF(A66="","",SUM(T66,U66))</f>
        <v/>
      </c>
      <c r="W66" s="39">
        <f>IF(ISNUMBER(B66),IF(ISNUMBER(R66),R66-B66,TODAY()-B66),"")</f>
        <v/>
      </c>
    </row>
    <row r="67">
      <c r="A67" s="33" t="n"/>
      <c r="B67" s="34" t="n"/>
      <c r="C67" s="33" t="n"/>
      <c r="D67" s="33" t="n"/>
      <c r="E67" s="33" t="n"/>
      <c r="F67" s="33" t="n"/>
      <c r="G67" s="33" t="n"/>
      <c r="H67" s="10" t="n"/>
      <c r="I67" s="10" t="n"/>
      <c r="J67" s="33" t="n"/>
      <c r="K67" s="10" t="n"/>
      <c r="L67" s="35" t="n"/>
      <c r="M67" s="35" t="n"/>
      <c r="N67" s="33" t="n"/>
      <c r="O67" s="36" t="n"/>
      <c r="P67" s="33" t="n"/>
      <c r="Q67" s="33" t="n"/>
      <c r="R67" s="34" t="n"/>
      <c r="S67" s="37">
        <f>IF(AND(ISNUMBER(L67),ISNUMBER(M67)),ROUND((M67-L67)*24*IF(ISNUMBER(N67),N67,1),2),"")</f>
        <v/>
      </c>
      <c r="T67" s="38">
        <f>IF(AND(ISNUMBER(S67),ISNUMBER(O67)),S67*O67,"")</f>
        <v/>
      </c>
      <c r="U67" s="38">
        <f>IF(A67="","",SUMIF('Parts used'!$A$5:$A$504,A67,'Parts used'!$G$5:$G$504))</f>
        <v/>
      </c>
      <c r="V67" s="38">
        <f>IF(A67="","",SUM(T67,U67))</f>
        <v/>
      </c>
      <c r="W67" s="39">
        <f>IF(ISNUMBER(B67),IF(ISNUMBER(R67),R67-B67,TODAY()-B67),"")</f>
        <v/>
      </c>
    </row>
    <row r="68">
      <c r="A68" s="33" t="n"/>
      <c r="B68" s="34" t="n"/>
      <c r="C68" s="33" t="n"/>
      <c r="D68" s="33" t="n"/>
      <c r="E68" s="33" t="n"/>
      <c r="F68" s="33" t="n"/>
      <c r="G68" s="33" t="n"/>
      <c r="H68" s="10" t="n"/>
      <c r="I68" s="10" t="n"/>
      <c r="J68" s="33" t="n"/>
      <c r="K68" s="10" t="n"/>
      <c r="L68" s="35" t="n"/>
      <c r="M68" s="35" t="n"/>
      <c r="N68" s="33" t="n"/>
      <c r="O68" s="36" t="n"/>
      <c r="P68" s="33" t="n"/>
      <c r="Q68" s="33" t="n"/>
      <c r="R68" s="34" t="n"/>
      <c r="S68" s="37">
        <f>IF(AND(ISNUMBER(L68),ISNUMBER(M68)),ROUND((M68-L68)*24*IF(ISNUMBER(N68),N68,1),2),"")</f>
        <v/>
      </c>
      <c r="T68" s="38">
        <f>IF(AND(ISNUMBER(S68),ISNUMBER(O68)),S68*O68,"")</f>
        <v/>
      </c>
      <c r="U68" s="38">
        <f>IF(A68="","",SUMIF('Parts used'!$A$5:$A$504,A68,'Parts used'!$G$5:$G$504))</f>
        <v/>
      </c>
      <c r="V68" s="38">
        <f>IF(A68="","",SUM(T68,U68))</f>
        <v/>
      </c>
      <c r="W68" s="39">
        <f>IF(ISNUMBER(B68),IF(ISNUMBER(R68),R68-B68,TODAY()-B68),"")</f>
        <v/>
      </c>
    </row>
    <row r="69">
      <c r="A69" s="33" t="n"/>
      <c r="B69" s="34" t="n"/>
      <c r="C69" s="33" t="n"/>
      <c r="D69" s="33" t="n"/>
      <c r="E69" s="33" t="n"/>
      <c r="F69" s="33" t="n"/>
      <c r="G69" s="33" t="n"/>
      <c r="H69" s="10" t="n"/>
      <c r="I69" s="10" t="n"/>
      <c r="J69" s="33" t="n"/>
      <c r="K69" s="10" t="n"/>
      <c r="L69" s="35" t="n"/>
      <c r="M69" s="35" t="n"/>
      <c r="N69" s="33" t="n"/>
      <c r="O69" s="36" t="n"/>
      <c r="P69" s="33" t="n"/>
      <c r="Q69" s="33" t="n"/>
      <c r="R69" s="34" t="n"/>
      <c r="S69" s="37">
        <f>IF(AND(ISNUMBER(L69),ISNUMBER(M69)),ROUND((M69-L69)*24*IF(ISNUMBER(N69),N69,1),2),"")</f>
        <v/>
      </c>
      <c r="T69" s="38">
        <f>IF(AND(ISNUMBER(S69),ISNUMBER(O69)),S69*O69,"")</f>
        <v/>
      </c>
      <c r="U69" s="38">
        <f>IF(A69="","",SUMIF('Parts used'!$A$5:$A$504,A69,'Parts used'!$G$5:$G$504))</f>
        <v/>
      </c>
      <c r="V69" s="38">
        <f>IF(A69="","",SUM(T69,U69))</f>
        <v/>
      </c>
      <c r="W69" s="39">
        <f>IF(ISNUMBER(B69),IF(ISNUMBER(R69),R69-B69,TODAY()-B69),"")</f>
        <v/>
      </c>
    </row>
    <row r="70">
      <c r="A70" s="33" t="n"/>
      <c r="B70" s="34" t="n"/>
      <c r="C70" s="33" t="n"/>
      <c r="D70" s="33" t="n"/>
      <c r="E70" s="33" t="n"/>
      <c r="F70" s="33" t="n"/>
      <c r="G70" s="33" t="n"/>
      <c r="H70" s="10" t="n"/>
      <c r="I70" s="10" t="n"/>
      <c r="J70" s="33" t="n"/>
      <c r="K70" s="10" t="n"/>
      <c r="L70" s="35" t="n"/>
      <c r="M70" s="35" t="n"/>
      <c r="N70" s="33" t="n"/>
      <c r="O70" s="36" t="n"/>
      <c r="P70" s="33" t="n"/>
      <c r="Q70" s="33" t="n"/>
      <c r="R70" s="34" t="n"/>
      <c r="S70" s="37">
        <f>IF(AND(ISNUMBER(L70),ISNUMBER(M70)),ROUND((M70-L70)*24*IF(ISNUMBER(N70),N70,1),2),"")</f>
        <v/>
      </c>
      <c r="T70" s="38">
        <f>IF(AND(ISNUMBER(S70),ISNUMBER(O70)),S70*O70,"")</f>
        <v/>
      </c>
      <c r="U70" s="38">
        <f>IF(A70="","",SUMIF('Parts used'!$A$5:$A$504,A70,'Parts used'!$G$5:$G$504))</f>
        <v/>
      </c>
      <c r="V70" s="38">
        <f>IF(A70="","",SUM(T70,U70))</f>
        <v/>
      </c>
      <c r="W70" s="39">
        <f>IF(ISNUMBER(B70),IF(ISNUMBER(R70),R70-B70,TODAY()-B70),"")</f>
        <v/>
      </c>
    </row>
    <row r="71">
      <c r="A71" s="33" t="n"/>
      <c r="B71" s="34" t="n"/>
      <c r="C71" s="33" t="n"/>
      <c r="D71" s="33" t="n"/>
      <c r="E71" s="33" t="n"/>
      <c r="F71" s="33" t="n"/>
      <c r="G71" s="33" t="n"/>
      <c r="H71" s="10" t="n"/>
      <c r="I71" s="10" t="n"/>
      <c r="J71" s="33" t="n"/>
      <c r="K71" s="10" t="n"/>
      <c r="L71" s="35" t="n"/>
      <c r="M71" s="35" t="n"/>
      <c r="N71" s="33" t="n"/>
      <c r="O71" s="36" t="n"/>
      <c r="P71" s="33" t="n"/>
      <c r="Q71" s="33" t="n"/>
      <c r="R71" s="34" t="n"/>
      <c r="S71" s="37">
        <f>IF(AND(ISNUMBER(L71),ISNUMBER(M71)),ROUND((M71-L71)*24*IF(ISNUMBER(N71),N71,1),2),"")</f>
        <v/>
      </c>
      <c r="T71" s="38">
        <f>IF(AND(ISNUMBER(S71),ISNUMBER(O71)),S71*O71,"")</f>
        <v/>
      </c>
      <c r="U71" s="38">
        <f>IF(A71="","",SUMIF('Parts used'!$A$5:$A$504,A71,'Parts used'!$G$5:$G$504))</f>
        <v/>
      </c>
      <c r="V71" s="38">
        <f>IF(A71="","",SUM(T71,U71))</f>
        <v/>
      </c>
      <c r="W71" s="39">
        <f>IF(ISNUMBER(B71),IF(ISNUMBER(R71),R71-B71,TODAY()-B71),"")</f>
        <v/>
      </c>
    </row>
    <row r="72">
      <c r="A72" s="33" t="n"/>
      <c r="B72" s="34" t="n"/>
      <c r="C72" s="33" t="n"/>
      <c r="D72" s="33" t="n"/>
      <c r="E72" s="33" t="n"/>
      <c r="F72" s="33" t="n"/>
      <c r="G72" s="33" t="n"/>
      <c r="H72" s="10" t="n"/>
      <c r="I72" s="10" t="n"/>
      <c r="J72" s="33" t="n"/>
      <c r="K72" s="10" t="n"/>
      <c r="L72" s="35" t="n"/>
      <c r="M72" s="35" t="n"/>
      <c r="N72" s="33" t="n"/>
      <c r="O72" s="36" t="n"/>
      <c r="P72" s="33" t="n"/>
      <c r="Q72" s="33" t="n"/>
      <c r="R72" s="34" t="n"/>
      <c r="S72" s="37">
        <f>IF(AND(ISNUMBER(L72),ISNUMBER(M72)),ROUND((M72-L72)*24*IF(ISNUMBER(N72),N72,1),2),"")</f>
        <v/>
      </c>
      <c r="T72" s="38">
        <f>IF(AND(ISNUMBER(S72),ISNUMBER(O72)),S72*O72,"")</f>
        <v/>
      </c>
      <c r="U72" s="38">
        <f>IF(A72="","",SUMIF('Parts used'!$A$5:$A$504,A72,'Parts used'!$G$5:$G$504))</f>
        <v/>
      </c>
      <c r="V72" s="38">
        <f>IF(A72="","",SUM(T72,U72))</f>
        <v/>
      </c>
      <c r="W72" s="39">
        <f>IF(ISNUMBER(B72),IF(ISNUMBER(R72),R72-B72,TODAY()-B72),"")</f>
        <v/>
      </c>
    </row>
    <row r="73">
      <c r="A73" s="33" t="n"/>
      <c r="B73" s="34" t="n"/>
      <c r="C73" s="33" t="n"/>
      <c r="D73" s="33" t="n"/>
      <c r="E73" s="33" t="n"/>
      <c r="F73" s="33" t="n"/>
      <c r="G73" s="33" t="n"/>
      <c r="H73" s="10" t="n"/>
      <c r="I73" s="10" t="n"/>
      <c r="J73" s="33" t="n"/>
      <c r="K73" s="10" t="n"/>
      <c r="L73" s="35" t="n"/>
      <c r="M73" s="35" t="n"/>
      <c r="N73" s="33" t="n"/>
      <c r="O73" s="36" t="n"/>
      <c r="P73" s="33" t="n"/>
      <c r="Q73" s="33" t="n"/>
      <c r="R73" s="34" t="n"/>
      <c r="S73" s="37">
        <f>IF(AND(ISNUMBER(L73),ISNUMBER(M73)),ROUND((M73-L73)*24*IF(ISNUMBER(N73),N73,1),2),"")</f>
        <v/>
      </c>
      <c r="T73" s="38">
        <f>IF(AND(ISNUMBER(S73),ISNUMBER(O73)),S73*O73,"")</f>
        <v/>
      </c>
      <c r="U73" s="38">
        <f>IF(A73="","",SUMIF('Parts used'!$A$5:$A$504,A73,'Parts used'!$G$5:$G$504))</f>
        <v/>
      </c>
      <c r="V73" s="38">
        <f>IF(A73="","",SUM(T73,U73))</f>
        <v/>
      </c>
      <c r="W73" s="39">
        <f>IF(ISNUMBER(B73),IF(ISNUMBER(R73),R73-B73,TODAY()-B73),"")</f>
        <v/>
      </c>
    </row>
    <row r="74">
      <c r="A74" s="33" t="n"/>
      <c r="B74" s="34" t="n"/>
      <c r="C74" s="33" t="n"/>
      <c r="D74" s="33" t="n"/>
      <c r="E74" s="33" t="n"/>
      <c r="F74" s="33" t="n"/>
      <c r="G74" s="33" t="n"/>
      <c r="H74" s="10" t="n"/>
      <c r="I74" s="10" t="n"/>
      <c r="J74" s="33" t="n"/>
      <c r="K74" s="10" t="n"/>
      <c r="L74" s="35" t="n"/>
      <c r="M74" s="35" t="n"/>
      <c r="N74" s="33" t="n"/>
      <c r="O74" s="36" t="n"/>
      <c r="P74" s="33" t="n"/>
      <c r="Q74" s="33" t="n"/>
      <c r="R74" s="34" t="n"/>
      <c r="S74" s="37">
        <f>IF(AND(ISNUMBER(L74),ISNUMBER(M74)),ROUND((M74-L74)*24*IF(ISNUMBER(N74),N74,1),2),"")</f>
        <v/>
      </c>
      <c r="T74" s="38">
        <f>IF(AND(ISNUMBER(S74),ISNUMBER(O74)),S74*O74,"")</f>
        <v/>
      </c>
      <c r="U74" s="38">
        <f>IF(A74="","",SUMIF('Parts used'!$A$5:$A$504,A74,'Parts used'!$G$5:$G$504))</f>
        <v/>
      </c>
      <c r="V74" s="38">
        <f>IF(A74="","",SUM(T74,U74))</f>
        <v/>
      </c>
      <c r="W74" s="39">
        <f>IF(ISNUMBER(B74),IF(ISNUMBER(R74),R74-B74,TODAY()-B74),"")</f>
        <v/>
      </c>
    </row>
    <row r="75">
      <c r="A75" s="33" t="n"/>
      <c r="B75" s="34" t="n"/>
      <c r="C75" s="33" t="n"/>
      <c r="D75" s="33" t="n"/>
      <c r="E75" s="33" t="n"/>
      <c r="F75" s="33" t="n"/>
      <c r="G75" s="33" t="n"/>
      <c r="H75" s="10" t="n"/>
      <c r="I75" s="10" t="n"/>
      <c r="J75" s="33" t="n"/>
      <c r="K75" s="10" t="n"/>
      <c r="L75" s="35" t="n"/>
      <c r="M75" s="35" t="n"/>
      <c r="N75" s="33" t="n"/>
      <c r="O75" s="36" t="n"/>
      <c r="P75" s="33" t="n"/>
      <c r="Q75" s="33" t="n"/>
      <c r="R75" s="34" t="n"/>
      <c r="S75" s="37">
        <f>IF(AND(ISNUMBER(L75),ISNUMBER(M75)),ROUND((M75-L75)*24*IF(ISNUMBER(N75),N75,1),2),"")</f>
        <v/>
      </c>
      <c r="T75" s="38">
        <f>IF(AND(ISNUMBER(S75),ISNUMBER(O75)),S75*O75,"")</f>
        <v/>
      </c>
      <c r="U75" s="38">
        <f>IF(A75="","",SUMIF('Parts used'!$A$5:$A$504,A75,'Parts used'!$G$5:$G$504))</f>
        <v/>
      </c>
      <c r="V75" s="38">
        <f>IF(A75="","",SUM(T75,U75))</f>
        <v/>
      </c>
      <c r="W75" s="39">
        <f>IF(ISNUMBER(B75),IF(ISNUMBER(R75),R75-B75,TODAY()-B75),"")</f>
        <v/>
      </c>
    </row>
    <row r="76">
      <c r="A76" s="33" t="n"/>
      <c r="B76" s="34" t="n"/>
      <c r="C76" s="33" t="n"/>
      <c r="D76" s="33" t="n"/>
      <c r="E76" s="33" t="n"/>
      <c r="F76" s="33" t="n"/>
      <c r="G76" s="33" t="n"/>
      <c r="H76" s="10" t="n"/>
      <c r="I76" s="10" t="n"/>
      <c r="J76" s="33" t="n"/>
      <c r="K76" s="10" t="n"/>
      <c r="L76" s="35" t="n"/>
      <c r="M76" s="35" t="n"/>
      <c r="N76" s="33" t="n"/>
      <c r="O76" s="36" t="n"/>
      <c r="P76" s="33" t="n"/>
      <c r="Q76" s="33" t="n"/>
      <c r="R76" s="34" t="n"/>
      <c r="S76" s="37">
        <f>IF(AND(ISNUMBER(L76),ISNUMBER(M76)),ROUND((M76-L76)*24*IF(ISNUMBER(N76),N76,1),2),"")</f>
        <v/>
      </c>
      <c r="T76" s="38">
        <f>IF(AND(ISNUMBER(S76),ISNUMBER(O76)),S76*O76,"")</f>
        <v/>
      </c>
      <c r="U76" s="38">
        <f>IF(A76="","",SUMIF('Parts used'!$A$5:$A$504,A76,'Parts used'!$G$5:$G$504))</f>
        <v/>
      </c>
      <c r="V76" s="38">
        <f>IF(A76="","",SUM(T76,U76))</f>
        <v/>
      </c>
      <c r="W76" s="39">
        <f>IF(ISNUMBER(B76),IF(ISNUMBER(R76),R76-B76,TODAY()-B76),"")</f>
        <v/>
      </c>
    </row>
    <row r="77">
      <c r="A77" s="33" t="n"/>
      <c r="B77" s="34" t="n"/>
      <c r="C77" s="33" t="n"/>
      <c r="D77" s="33" t="n"/>
      <c r="E77" s="33" t="n"/>
      <c r="F77" s="33" t="n"/>
      <c r="G77" s="33" t="n"/>
      <c r="H77" s="10" t="n"/>
      <c r="I77" s="10" t="n"/>
      <c r="J77" s="33" t="n"/>
      <c r="K77" s="10" t="n"/>
      <c r="L77" s="35" t="n"/>
      <c r="M77" s="35" t="n"/>
      <c r="N77" s="33" t="n"/>
      <c r="O77" s="36" t="n"/>
      <c r="P77" s="33" t="n"/>
      <c r="Q77" s="33" t="n"/>
      <c r="R77" s="34" t="n"/>
      <c r="S77" s="37">
        <f>IF(AND(ISNUMBER(L77),ISNUMBER(M77)),ROUND((M77-L77)*24*IF(ISNUMBER(N77),N77,1),2),"")</f>
        <v/>
      </c>
      <c r="T77" s="38">
        <f>IF(AND(ISNUMBER(S77),ISNUMBER(O77)),S77*O77,"")</f>
        <v/>
      </c>
      <c r="U77" s="38">
        <f>IF(A77="","",SUMIF('Parts used'!$A$5:$A$504,A77,'Parts used'!$G$5:$G$504))</f>
        <v/>
      </c>
      <c r="V77" s="38">
        <f>IF(A77="","",SUM(T77,U77))</f>
        <v/>
      </c>
      <c r="W77" s="39">
        <f>IF(ISNUMBER(B77),IF(ISNUMBER(R77),R77-B77,TODAY()-B77),"")</f>
        <v/>
      </c>
    </row>
    <row r="78">
      <c r="A78" s="33" t="n"/>
      <c r="B78" s="34" t="n"/>
      <c r="C78" s="33" t="n"/>
      <c r="D78" s="33" t="n"/>
      <c r="E78" s="33" t="n"/>
      <c r="F78" s="33" t="n"/>
      <c r="G78" s="33" t="n"/>
      <c r="H78" s="10" t="n"/>
      <c r="I78" s="10" t="n"/>
      <c r="J78" s="33" t="n"/>
      <c r="K78" s="10" t="n"/>
      <c r="L78" s="35" t="n"/>
      <c r="M78" s="35" t="n"/>
      <c r="N78" s="33" t="n"/>
      <c r="O78" s="36" t="n"/>
      <c r="P78" s="33" t="n"/>
      <c r="Q78" s="33" t="n"/>
      <c r="R78" s="34" t="n"/>
      <c r="S78" s="37">
        <f>IF(AND(ISNUMBER(L78),ISNUMBER(M78)),ROUND((M78-L78)*24*IF(ISNUMBER(N78),N78,1),2),"")</f>
        <v/>
      </c>
      <c r="T78" s="38">
        <f>IF(AND(ISNUMBER(S78),ISNUMBER(O78)),S78*O78,"")</f>
        <v/>
      </c>
      <c r="U78" s="38">
        <f>IF(A78="","",SUMIF('Parts used'!$A$5:$A$504,A78,'Parts used'!$G$5:$G$504))</f>
        <v/>
      </c>
      <c r="V78" s="38">
        <f>IF(A78="","",SUM(T78,U78))</f>
        <v/>
      </c>
      <c r="W78" s="39">
        <f>IF(ISNUMBER(B78),IF(ISNUMBER(R78),R78-B78,TODAY()-B78),"")</f>
        <v/>
      </c>
    </row>
    <row r="79">
      <c r="A79" s="33" t="n"/>
      <c r="B79" s="34" t="n"/>
      <c r="C79" s="33" t="n"/>
      <c r="D79" s="33" t="n"/>
      <c r="E79" s="33" t="n"/>
      <c r="F79" s="33" t="n"/>
      <c r="G79" s="33" t="n"/>
      <c r="H79" s="10" t="n"/>
      <c r="I79" s="10" t="n"/>
      <c r="J79" s="33" t="n"/>
      <c r="K79" s="10" t="n"/>
      <c r="L79" s="35" t="n"/>
      <c r="M79" s="35" t="n"/>
      <c r="N79" s="33" t="n"/>
      <c r="O79" s="36" t="n"/>
      <c r="P79" s="33" t="n"/>
      <c r="Q79" s="33" t="n"/>
      <c r="R79" s="34" t="n"/>
      <c r="S79" s="37">
        <f>IF(AND(ISNUMBER(L79),ISNUMBER(M79)),ROUND((M79-L79)*24*IF(ISNUMBER(N79),N79,1),2),"")</f>
        <v/>
      </c>
      <c r="T79" s="38">
        <f>IF(AND(ISNUMBER(S79),ISNUMBER(O79)),S79*O79,"")</f>
        <v/>
      </c>
      <c r="U79" s="38">
        <f>IF(A79="","",SUMIF('Parts used'!$A$5:$A$504,A79,'Parts used'!$G$5:$G$504))</f>
        <v/>
      </c>
      <c r="V79" s="38">
        <f>IF(A79="","",SUM(T79,U79))</f>
        <v/>
      </c>
      <c r="W79" s="39">
        <f>IF(ISNUMBER(B79),IF(ISNUMBER(R79),R79-B79,TODAY()-B79),"")</f>
        <v/>
      </c>
    </row>
    <row r="80">
      <c r="A80" s="33" t="n"/>
      <c r="B80" s="34" t="n"/>
      <c r="C80" s="33" t="n"/>
      <c r="D80" s="33" t="n"/>
      <c r="E80" s="33" t="n"/>
      <c r="F80" s="33" t="n"/>
      <c r="G80" s="33" t="n"/>
      <c r="H80" s="10" t="n"/>
      <c r="I80" s="10" t="n"/>
      <c r="J80" s="33" t="n"/>
      <c r="K80" s="10" t="n"/>
      <c r="L80" s="35" t="n"/>
      <c r="M80" s="35" t="n"/>
      <c r="N80" s="33" t="n"/>
      <c r="O80" s="36" t="n"/>
      <c r="P80" s="33" t="n"/>
      <c r="Q80" s="33" t="n"/>
      <c r="R80" s="34" t="n"/>
      <c r="S80" s="37">
        <f>IF(AND(ISNUMBER(L80),ISNUMBER(M80)),ROUND((M80-L80)*24*IF(ISNUMBER(N80),N80,1),2),"")</f>
        <v/>
      </c>
      <c r="T80" s="38">
        <f>IF(AND(ISNUMBER(S80),ISNUMBER(O80)),S80*O80,"")</f>
        <v/>
      </c>
      <c r="U80" s="38">
        <f>IF(A80="","",SUMIF('Parts used'!$A$5:$A$504,A80,'Parts used'!$G$5:$G$504))</f>
        <v/>
      </c>
      <c r="V80" s="38">
        <f>IF(A80="","",SUM(T80,U80))</f>
        <v/>
      </c>
      <c r="W80" s="39">
        <f>IF(ISNUMBER(B80),IF(ISNUMBER(R80),R80-B80,TODAY()-B80),"")</f>
        <v/>
      </c>
    </row>
    <row r="81">
      <c r="A81" s="33" t="n"/>
      <c r="B81" s="34" t="n"/>
      <c r="C81" s="33" t="n"/>
      <c r="D81" s="33" t="n"/>
      <c r="E81" s="33" t="n"/>
      <c r="F81" s="33" t="n"/>
      <c r="G81" s="33" t="n"/>
      <c r="H81" s="10" t="n"/>
      <c r="I81" s="10" t="n"/>
      <c r="J81" s="33" t="n"/>
      <c r="K81" s="10" t="n"/>
      <c r="L81" s="35" t="n"/>
      <c r="M81" s="35" t="n"/>
      <c r="N81" s="33" t="n"/>
      <c r="O81" s="36" t="n"/>
      <c r="P81" s="33" t="n"/>
      <c r="Q81" s="33" t="n"/>
      <c r="R81" s="34" t="n"/>
      <c r="S81" s="37">
        <f>IF(AND(ISNUMBER(L81),ISNUMBER(M81)),ROUND((M81-L81)*24*IF(ISNUMBER(N81),N81,1),2),"")</f>
        <v/>
      </c>
      <c r="T81" s="38">
        <f>IF(AND(ISNUMBER(S81),ISNUMBER(O81)),S81*O81,"")</f>
        <v/>
      </c>
      <c r="U81" s="38">
        <f>IF(A81="","",SUMIF('Parts used'!$A$5:$A$504,A81,'Parts used'!$G$5:$G$504))</f>
        <v/>
      </c>
      <c r="V81" s="38">
        <f>IF(A81="","",SUM(T81,U81))</f>
        <v/>
      </c>
      <c r="W81" s="39">
        <f>IF(ISNUMBER(B81),IF(ISNUMBER(R81),R81-B81,TODAY()-B81),"")</f>
        <v/>
      </c>
    </row>
    <row r="82">
      <c r="A82" s="33" t="n"/>
      <c r="B82" s="34" t="n"/>
      <c r="C82" s="33" t="n"/>
      <c r="D82" s="33" t="n"/>
      <c r="E82" s="33" t="n"/>
      <c r="F82" s="33" t="n"/>
      <c r="G82" s="33" t="n"/>
      <c r="H82" s="10" t="n"/>
      <c r="I82" s="10" t="n"/>
      <c r="J82" s="33" t="n"/>
      <c r="K82" s="10" t="n"/>
      <c r="L82" s="35" t="n"/>
      <c r="M82" s="35" t="n"/>
      <c r="N82" s="33" t="n"/>
      <c r="O82" s="36" t="n"/>
      <c r="P82" s="33" t="n"/>
      <c r="Q82" s="33" t="n"/>
      <c r="R82" s="34" t="n"/>
      <c r="S82" s="37">
        <f>IF(AND(ISNUMBER(L82),ISNUMBER(M82)),ROUND((M82-L82)*24*IF(ISNUMBER(N82),N82,1),2),"")</f>
        <v/>
      </c>
      <c r="T82" s="38">
        <f>IF(AND(ISNUMBER(S82),ISNUMBER(O82)),S82*O82,"")</f>
        <v/>
      </c>
      <c r="U82" s="38">
        <f>IF(A82="","",SUMIF('Parts used'!$A$5:$A$504,A82,'Parts used'!$G$5:$G$504))</f>
        <v/>
      </c>
      <c r="V82" s="38">
        <f>IF(A82="","",SUM(T82,U82))</f>
        <v/>
      </c>
      <c r="W82" s="39">
        <f>IF(ISNUMBER(B82),IF(ISNUMBER(R82),R82-B82,TODAY()-B82),"")</f>
        <v/>
      </c>
    </row>
    <row r="83">
      <c r="A83" s="33" t="n"/>
      <c r="B83" s="34" t="n"/>
      <c r="C83" s="33" t="n"/>
      <c r="D83" s="33" t="n"/>
      <c r="E83" s="33" t="n"/>
      <c r="F83" s="33" t="n"/>
      <c r="G83" s="33" t="n"/>
      <c r="H83" s="10" t="n"/>
      <c r="I83" s="10" t="n"/>
      <c r="J83" s="33" t="n"/>
      <c r="K83" s="10" t="n"/>
      <c r="L83" s="35" t="n"/>
      <c r="M83" s="35" t="n"/>
      <c r="N83" s="33" t="n"/>
      <c r="O83" s="36" t="n"/>
      <c r="P83" s="33" t="n"/>
      <c r="Q83" s="33" t="n"/>
      <c r="R83" s="34" t="n"/>
      <c r="S83" s="37">
        <f>IF(AND(ISNUMBER(L83),ISNUMBER(M83)),ROUND((M83-L83)*24*IF(ISNUMBER(N83),N83,1),2),"")</f>
        <v/>
      </c>
      <c r="T83" s="38">
        <f>IF(AND(ISNUMBER(S83),ISNUMBER(O83)),S83*O83,"")</f>
        <v/>
      </c>
      <c r="U83" s="38">
        <f>IF(A83="","",SUMIF('Parts used'!$A$5:$A$504,A83,'Parts used'!$G$5:$G$504))</f>
        <v/>
      </c>
      <c r="V83" s="38">
        <f>IF(A83="","",SUM(T83,U83))</f>
        <v/>
      </c>
      <c r="W83" s="39">
        <f>IF(ISNUMBER(B83),IF(ISNUMBER(R83),R83-B83,TODAY()-B83),"")</f>
        <v/>
      </c>
    </row>
    <row r="84">
      <c r="A84" s="33" t="n"/>
      <c r="B84" s="34" t="n"/>
      <c r="C84" s="33" t="n"/>
      <c r="D84" s="33" t="n"/>
      <c r="E84" s="33" t="n"/>
      <c r="F84" s="33" t="n"/>
      <c r="G84" s="33" t="n"/>
      <c r="H84" s="10" t="n"/>
      <c r="I84" s="10" t="n"/>
      <c r="J84" s="33" t="n"/>
      <c r="K84" s="10" t="n"/>
      <c r="L84" s="35" t="n"/>
      <c r="M84" s="35" t="n"/>
      <c r="N84" s="33" t="n"/>
      <c r="O84" s="36" t="n"/>
      <c r="P84" s="33" t="n"/>
      <c r="Q84" s="33" t="n"/>
      <c r="R84" s="34" t="n"/>
      <c r="S84" s="37">
        <f>IF(AND(ISNUMBER(L84),ISNUMBER(M84)),ROUND((M84-L84)*24*IF(ISNUMBER(N84),N84,1),2),"")</f>
        <v/>
      </c>
      <c r="T84" s="38">
        <f>IF(AND(ISNUMBER(S84),ISNUMBER(O84)),S84*O84,"")</f>
        <v/>
      </c>
      <c r="U84" s="38">
        <f>IF(A84="","",SUMIF('Parts used'!$A$5:$A$504,A84,'Parts used'!$G$5:$G$504))</f>
        <v/>
      </c>
      <c r="V84" s="38">
        <f>IF(A84="","",SUM(T84,U84))</f>
        <v/>
      </c>
      <c r="W84" s="39">
        <f>IF(ISNUMBER(B84),IF(ISNUMBER(R84),R84-B84,TODAY()-B84),"")</f>
        <v/>
      </c>
    </row>
    <row r="85">
      <c r="A85" s="33" t="n"/>
      <c r="B85" s="34" t="n"/>
      <c r="C85" s="33" t="n"/>
      <c r="D85" s="33" t="n"/>
      <c r="E85" s="33" t="n"/>
      <c r="F85" s="33" t="n"/>
      <c r="G85" s="33" t="n"/>
      <c r="H85" s="10" t="n"/>
      <c r="I85" s="10" t="n"/>
      <c r="J85" s="33" t="n"/>
      <c r="K85" s="10" t="n"/>
      <c r="L85" s="35" t="n"/>
      <c r="M85" s="35" t="n"/>
      <c r="N85" s="33" t="n"/>
      <c r="O85" s="36" t="n"/>
      <c r="P85" s="33" t="n"/>
      <c r="Q85" s="33" t="n"/>
      <c r="R85" s="34" t="n"/>
      <c r="S85" s="37">
        <f>IF(AND(ISNUMBER(L85),ISNUMBER(M85)),ROUND((M85-L85)*24*IF(ISNUMBER(N85),N85,1),2),"")</f>
        <v/>
      </c>
      <c r="T85" s="38">
        <f>IF(AND(ISNUMBER(S85),ISNUMBER(O85)),S85*O85,"")</f>
        <v/>
      </c>
      <c r="U85" s="38">
        <f>IF(A85="","",SUMIF('Parts used'!$A$5:$A$504,A85,'Parts used'!$G$5:$G$504))</f>
        <v/>
      </c>
      <c r="V85" s="38">
        <f>IF(A85="","",SUM(T85,U85))</f>
        <v/>
      </c>
      <c r="W85" s="39">
        <f>IF(ISNUMBER(B85),IF(ISNUMBER(R85),R85-B85,TODAY()-B85),"")</f>
        <v/>
      </c>
    </row>
    <row r="86">
      <c r="A86" s="33" t="n"/>
      <c r="B86" s="34" t="n"/>
      <c r="C86" s="33" t="n"/>
      <c r="D86" s="33" t="n"/>
      <c r="E86" s="33" t="n"/>
      <c r="F86" s="33" t="n"/>
      <c r="G86" s="33" t="n"/>
      <c r="H86" s="10" t="n"/>
      <c r="I86" s="10" t="n"/>
      <c r="J86" s="33" t="n"/>
      <c r="K86" s="10" t="n"/>
      <c r="L86" s="35" t="n"/>
      <c r="M86" s="35" t="n"/>
      <c r="N86" s="33" t="n"/>
      <c r="O86" s="36" t="n"/>
      <c r="P86" s="33" t="n"/>
      <c r="Q86" s="33" t="n"/>
      <c r="R86" s="34" t="n"/>
      <c r="S86" s="37">
        <f>IF(AND(ISNUMBER(L86),ISNUMBER(M86)),ROUND((M86-L86)*24*IF(ISNUMBER(N86),N86,1),2),"")</f>
        <v/>
      </c>
      <c r="T86" s="38">
        <f>IF(AND(ISNUMBER(S86),ISNUMBER(O86)),S86*O86,"")</f>
        <v/>
      </c>
      <c r="U86" s="38">
        <f>IF(A86="","",SUMIF('Parts used'!$A$5:$A$504,A86,'Parts used'!$G$5:$G$504))</f>
        <v/>
      </c>
      <c r="V86" s="38">
        <f>IF(A86="","",SUM(T86,U86))</f>
        <v/>
      </c>
      <c r="W86" s="39">
        <f>IF(ISNUMBER(B86),IF(ISNUMBER(R86),R86-B86,TODAY()-B86),"")</f>
        <v/>
      </c>
    </row>
    <row r="87">
      <c r="A87" s="33" t="n"/>
      <c r="B87" s="34" t="n"/>
      <c r="C87" s="33" t="n"/>
      <c r="D87" s="33" t="n"/>
      <c r="E87" s="33" t="n"/>
      <c r="F87" s="33" t="n"/>
      <c r="G87" s="33" t="n"/>
      <c r="H87" s="10" t="n"/>
      <c r="I87" s="10" t="n"/>
      <c r="J87" s="33" t="n"/>
      <c r="K87" s="10" t="n"/>
      <c r="L87" s="35" t="n"/>
      <c r="M87" s="35" t="n"/>
      <c r="N87" s="33" t="n"/>
      <c r="O87" s="36" t="n"/>
      <c r="P87" s="33" t="n"/>
      <c r="Q87" s="33" t="n"/>
      <c r="R87" s="34" t="n"/>
      <c r="S87" s="37">
        <f>IF(AND(ISNUMBER(L87),ISNUMBER(M87)),ROUND((M87-L87)*24*IF(ISNUMBER(N87),N87,1),2),"")</f>
        <v/>
      </c>
      <c r="T87" s="38">
        <f>IF(AND(ISNUMBER(S87),ISNUMBER(O87)),S87*O87,"")</f>
        <v/>
      </c>
      <c r="U87" s="38">
        <f>IF(A87="","",SUMIF('Parts used'!$A$5:$A$504,A87,'Parts used'!$G$5:$G$504))</f>
        <v/>
      </c>
      <c r="V87" s="38">
        <f>IF(A87="","",SUM(T87,U87))</f>
        <v/>
      </c>
      <c r="W87" s="39">
        <f>IF(ISNUMBER(B87),IF(ISNUMBER(R87),R87-B87,TODAY()-B87),"")</f>
        <v/>
      </c>
    </row>
    <row r="88">
      <c r="A88" s="33" t="n"/>
      <c r="B88" s="34" t="n"/>
      <c r="C88" s="33" t="n"/>
      <c r="D88" s="33" t="n"/>
      <c r="E88" s="33" t="n"/>
      <c r="F88" s="33" t="n"/>
      <c r="G88" s="33" t="n"/>
      <c r="H88" s="10" t="n"/>
      <c r="I88" s="10" t="n"/>
      <c r="J88" s="33" t="n"/>
      <c r="K88" s="10" t="n"/>
      <c r="L88" s="35" t="n"/>
      <c r="M88" s="35" t="n"/>
      <c r="N88" s="33" t="n"/>
      <c r="O88" s="36" t="n"/>
      <c r="P88" s="33" t="n"/>
      <c r="Q88" s="33" t="n"/>
      <c r="R88" s="34" t="n"/>
      <c r="S88" s="37">
        <f>IF(AND(ISNUMBER(L88),ISNUMBER(M88)),ROUND((M88-L88)*24*IF(ISNUMBER(N88),N88,1),2),"")</f>
        <v/>
      </c>
      <c r="T88" s="38">
        <f>IF(AND(ISNUMBER(S88),ISNUMBER(O88)),S88*O88,"")</f>
        <v/>
      </c>
      <c r="U88" s="38">
        <f>IF(A88="","",SUMIF('Parts used'!$A$5:$A$504,A88,'Parts used'!$G$5:$G$504))</f>
        <v/>
      </c>
      <c r="V88" s="38">
        <f>IF(A88="","",SUM(T88,U88))</f>
        <v/>
      </c>
      <c r="W88" s="39">
        <f>IF(ISNUMBER(B88),IF(ISNUMBER(R88),R88-B88,TODAY()-B88),"")</f>
        <v/>
      </c>
    </row>
    <row r="89">
      <c r="A89" s="33" t="n"/>
      <c r="B89" s="34" t="n"/>
      <c r="C89" s="33" t="n"/>
      <c r="D89" s="33" t="n"/>
      <c r="E89" s="33" t="n"/>
      <c r="F89" s="33" t="n"/>
      <c r="G89" s="33" t="n"/>
      <c r="H89" s="10" t="n"/>
      <c r="I89" s="10" t="n"/>
      <c r="J89" s="33" t="n"/>
      <c r="K89" s="10" t="n"/>
      <c r="L89" s="35" t="n"/>
      <c r="M89" s="35" t="n"/>
      <c r="N89" s="33" t="n"/>
      <c r="O89" s="36" t="n"/>
      <c r="P89" s="33" t="n"/>
      <c r="Q89" s="33" t="n"/>
      <c r="R89" s="34" t="n"/>
      <c r="S89" s="37">
        <f>IF(AND(ISNUMBER(L89),ISNUMBER(M89)),ROUND((M89-L89)*24*IF(ISNUMBER(N89),N89,1),2),"")</f>
        <v/>
      </c>
      <c r="T89" s="38">
        <f>IF(AND(ISNUMBER(S89),ISNUMBER(O89)),S89*O89,"")</f>
        <v/>
      </c>
      <c r="U89" s="38">
        <f>IF(A89="","",SUMIF('Parts used'!$A$5:$A$504,A89,'Parts used'!$G$5:$G$504))</f>
        <v/>
      </c>
      <c r="V89" s="38">
        <f>IF(A89="","",SUM(T89,U89))</f>
        <v/>
      </c>
      <c r="W89" s="39">
        <f>IF(ISNUMBER(B89),IF(ISNUMBER(R89),R89-B89,TODAY()-B89),"")</f>
        <v/>
      </c>
    </row>
    <row r="90">
      <c r="A90" s="33" t="n"/>
      <c r="B90" s="34" t="n"/>
      <c r="C90" s="33" t="n"/>
      <c r="D90" s="33" t="n"/>
      <c r="E90" s="33" t="n"/>
      <c r="F90" s="33" t="n"/>
      <c r="G90" s="33" t="n"/>
      <c r="H90" s="10" t="n"/>
      <c r="I90" s="10" t="n"/>
      <c r="J90" s="33" t="n"/>
      <c r="K90" s="10" t="n"/>
      <c r="L90" s="35" t="n"/>
      <c r="M90" s="35" t="n"/>
      <c r="N90" s="33" t="n"/>
      <c r="O90" s="36" t="n"/>
      <c r="P90" s="33" t="n"/>
      <c r="Q90" s="33" t="n"/>
      <c r="R90" s="34" t="n"/>
      <c r="S90" s="37">
        <f>IF(AND(ISNUMBER(L90),ISNUMBER(M90)),ROUND((M90-L90)*24*IF(ISNUMBER(N90),N90,1),2),"")</f>
        <v/>
      </c>
      <c r="T90" s="38">
        <f>IF(AND(ISNUMBER(S90),ISNUMBER(O90)),S90*O90,"")</f>
        <v/>
      </c>
      <c r="U90" s="38">
        <f>IF(A90="","",SUMIF('Parts used'!$A$5:$A$504,A90,'Parts used'!$G$5:$G$504))</f>
        <v/>
      </c>
      <c r="V90" s="38">
        <f>IF(A90="","",SUM(T90,U90))</f>
        <v/>
      </c>
      <c r="W90" s="39">
        <f>IF(ISNUMBER(B90),IF(ISNUMBER(R90),R90-B90,TODAY()-B90),"")</f>
        <v/>
      </c>
    </row>
    <row r="91">
      <c r="A91" s="33" t="n"/>
      <c r="B91" s="34" t="n"/>
      <c r="C91" s="33" t="n"/>
      <c r="D91" s="33" t="n"/>
      <c r="E91" s="33" t="n"/>
      <c r="F91" s="33" t="n"/>
      <c r="G91" s="33" t="n"/>
      <c r="H91" s="10" t="n"/>
      <c r="I91" s="10" t="n"/>
      <c r="J91" s="33" t="n"/>
      <c r="K91" s="10" t="n"/>
      <c r="L91" s="35" t="n"/>
      <c r="M91" s="35" t="n"/>
      <c r="N91" s="33" t="n"/>
      <c r="O91" s="36" t="n"/>
      <c r="P91" s="33" t="n"/>
      <c r="Q91" s="33" t="n"/>
      <c r="R91" s="34" t="n"/>
      <c r="S91" s="37">
        <f>IF(AND(ISNUMBER(L91),ISNUMBER(M91)),ROUND((M91-L91)*24*IF(ISNUMBER(N91),N91,1),2),"")</f>
        <v/>
      </c>
      <c r="T91" s="38">
        <f>IF(AND(ISNUMBER(S91),ISNUMBER(O91)),S91*O91,"")</f>
        <v/>
      </c>
      <c r="U91" s="38">
        <f>IF(A91="","",SUMIF('Parts used'!$A$5:$A$504,A91,'Parts used'!$G$5:$G$504))</f>
        <v/>
      </c>
      <c r="V91" s="38">
        <f>IF(A91="","",SUM(T91,U91))</f>
        <v/>
      </c>
      <c r="W91" s="39">
        <f>IF(ISNUMBER(B91),IF(ISNUMBER(R91),R91-B91,TODAY()-B91),"")</f>
        <v/>
      </c>
    </row>
    <row r="92">
      <c r="A92" s="33" t="n"/>
      <c r="B92" s="34" t="n"/>
      <c r="C92" s="33" t="n"/>
      <c r="D92" s="33" t="n"/>
      <c r="E92" s="33" t="n"/>
      <c r="F92" s="33" t="n"/>
      <c r="G92" s="33" t="n"/>
      <c r="H92" s="10" t="n"/>
      <c r="I92" s="10" t="n"/>
      <c r="J92" s="33" t="n"/>
      <c r="K92" s="10" t="n"/>
      <c r="L92" s="35" t="n"/>
      <c r="M92" s="35" t="n"/>
      <c r="N92" s="33" t="n"/>
      <c r="O92" s="36" t="n"/>
      <c r="P92" s="33" t="n"/>
      <c r="Q92" s="33" t="n"/>
      <c r="R92" s="34" t="n"/>
      <c r="S92" s="37">
        <f>IF(AND(ISNUMBER(L92),ISNUMBER(M92)),ROUND((M92-L92)*24*IF(ISNUMBER(N92),N92,1),2),"")</f>
        <v/>
      </c>
      <c r="T92" s="38">
        <f>IF(AND(ISNUMBER(S92),ISNUMBER(O92)),S92*O92,"")</f>
        <v/>
      </c>
      <c r="U92" s="38">
        <f>IF(A92="","",SUMIF('Parts used'!$A$5:$A$504,A92,'Parts used'!$G$5:$G$504))</f>
        <v/>
      </c>
      <c r="V92" s="38">
        <f>IF(A92="","",SUM(T92,U92))</f>
        <v/>
      </c>
      <c r="W92" s="39">
        <f>IF(ISNUMBER(B92),IF(ISNUMBER(R92),R92-B92,TODAY()-B92),"")</f>
        <v/>
      </c>
    </row>
    <row r="93">
      <c r="A93" s="33" t="n"/>
      <c r="B93" s="34" t="n"/>
      <c r="C93" s="33" t="n"/>
      <c r="D93" s="33" t="n"/>
      <c r="E93" s="33" t="n"/>
      <c r="F93" s="33" t="n"/>
      <c r="G93" s="33" t="n"/>
      <c r="H93" s="10" t="n"/>
      <c r="I93" s="10" t="n"/>
      <c r="J93" s="33" t="n"/>
      <c r="K93" s="10" t="n"/>
      <c r="L93" s="35" t="n"/>
      <c r="M93" s="35" t="n"/>
      <c r="N93" s="33" t="n"/>
      <c r="O93" s="36" t="n"/>
      <c r="P93" s="33" t="n"/>
      <c r="Q93" s="33" t="n"/>
      <c r="R93" s="34" t="n"/>
      <c r="S93" s="37">
        <f>IF(AND(ISNUMBER(L93),ISNUMBER(M93)),ROUND((M93-L93)*24*IF(ISNUMBER(N93),N93,1),2),"")</f>
        <v/>
      </c>
      <c r="T93" s="38">
        <f>IF(AND(ISNUMBER(S93),ISNUMBER(O93)),S93*O93,"")</f>
        <v/>
      </c>
      <c r="U93" s="38">
        <f>IF(A93="","",SUMIF('Parts used'!$A$5:$A$504,A93,'Parts used'!$G$5:$G$504))</f>
        <v/>
      </c>
      <c r="V93" s="38">
        <f>IF(A93="","",SUM(T93,U93))</f>
        <v/>
      </c>
      <c r="W93" s="39">
        <f>IF(ISNUMBER(B93),IF(ISNUMBER(R93),R93-B93,TODAY()-B93),"")</f>
        <v/>
      </c>
    </row>
    <row r="94">
      <c r="A94" s="33" t="n"/>
      <c r="B94" s="34" t="n"/>
      <c r="C94" s="33" t="n"/>
      <c r="D94" s="33" t="n"/>
      <c r="E94" s="33" t="n"/>
      <c r="F94" s="33" t="n"/>
      <c r="G94" s="33" t="n"/>
      <c r="H94" s="10" t="n"/>
      <c r="I94" s="10" t="n"/>
      <c r="J94" s="33" t="n"/>
      <c r="K94" s="10" t="n"/>
      <c r="L94" s="35" t="n"/>
      <c r="M94" s="35" t="n"/>
      <c r="N94" s="33" t="n"/>
      <c r="O94" s="36" t="n"/>
      <c r="P94" s="33" t="n"/>
      <c r="Q94" s="33" t="n"/>
      <c r="R94" s="34" t="n"/>
      <c r="S94" s="37">
        <f>IF(AND(ISNUMBER(L94),ISNUMBER(M94)),ROUND((M94-L94)*24*IF(ISNUMBER(N94),N94,1),2),"")</f>
        <v/>
      </c>
      <c r="T94" s="38">
        <f>IF(AND(ISNUMBER(S94),ISNUMBER(O94)),S94*O94,"")</f>
        <v/>
      </c>
      <c r="U94" s="38">
        <f>IF(A94="","",SUMIF('Parts used'!$A$5:$A$504,A94,'Parts used'!$G$5:$G$504))</f>
        <v/>
      </c>
      <c r="V94" s="38">
        <f>IF(A94="","",SUM(T94,U94))</f>
        <v/>
      </c>
      <c r="W94" s="39">
        <f>IF(ISNUMBER(B94),IF(ISNUMBER(R94),R94-B94,TODAY()-B94),"")</f>
        <v/>
      </c>
    </row>
    <row r="95">
      <c r="A95" s="33" t="n"/>
      <c r="B95" s="34" t="n"/>
      <c r="C95" s="33" t="n"/>
      <c r="D95" s="33" t="n"/>
      <c r="E95" s="33" t="n"/>
      <c r="F95" s="33" t="n"/>
      <c r="G95" s="33" t="n"/>
      <c r="H95" s="10" t="n"/>
      <c r="I95" s="10" t="n"/>
      <c r="J95" s="33" t="n"/>
      <c r="K95" s="10" t="n"/>
      <c r="L95" s="35" t="n"/>
      <c r="M95" s="35" t="n"/>
      <c r="N95" s="33" t="n"/>
      <c r="O95" s="36" t="n"/>
      <c r="P95" s="33" t="n"/>
      <c r="Q95" s="33" t="n"/>
      <c r="R95" s="34" t="n"/>
      <c r="S95" s="37">
        <f>IF(AND(ISNUMBER(L95),ISNUMBER(M95)),ROUND((M95-L95)*24*IF(ISNUMBER(N95),N95,1),2),"")</f>
        <v/>
      </c>
      <c r="T95" s="38">
        <f>IF(AND(ISNUMBER(S95),ISNUMBER(O95)),S95*O95,"")</f>
        <v/>
      </c>
      <c r="U95" s="38">
        <f>IF(A95="","",SUMIF('Parts used'!$A$5:$A$504,A95,'Parts used'!$G$5:$G$504))</f>
        <v/>
      </c>
      <c r="V95" s="38">
        <f>IF(A95="","",SUM(T95,U95))</f>
        <v/>
      </c>
      <c r="W95" s="39">
        <f>IF(ISNUMBER(B95),IF(ISNUMBER(R95),R95-B95,TODAY()-B95),"")</f>
        <v/>
      </c>
    </row>
    <row r="96">
      <c r="A96" s="33" t="n"/>
      <c r="B96" s="34" t="n"/>
      <c r="C96" s="33" t="n"/>
      <c r="D96" s="33" t="n"/>
      <c r="E96" s="33" t="n"/>
      <c r="F96" s="33" t="n"/>
      <c r="G96" s="33" t="n"/>
      <c r="H96" s="10" t="n"/>
      <c r="I96" s="10" t="n"/>
      <c r="J96" s="33" t="n"/>
      <c r="K96" s="10" t="n"/>
      <c r="L96" s="35" t="n"/>
      <c r="M96" s="35" t="n"/>
      <c r="N96" s="33" t="n"/>
      <c r="O96" s="36" t="n"/>
      <c r="P96" s="33" t="n"/>
      <c r="Q96" s="33" t="n"/>
      <c r="R96" s="34" t="n"/>
      <c r="S96" s="37">
        <f>IF(AND(ISNUMBER(L96),ISNUMBER(M96)),ROUND((M96-L96)*24*IF(ISNUMBER(N96),N96,1),2),"")</f>
        <v/>
      </c>
      <c r="T96" s="38">
        <f>IF(AND(ISNUMBER(S96),ISNUMBER(O96)),S96*O96,"")</f>
        <v/>
      </c>
      <c r="U96" s="38">
        <f>IF(A96="","",SUMIF('Parts used'!$A$5:$A$504,A96,'Parts used'!$G$5:$G$504))</f>
        <v/>
      </c>
      <c r="V96" s="38">
        <f>IF(A96="","",SUM(T96,U96))</f>
        <v/>
      </c>
      <c r="W96" s="39">
        <f>IF(ISNUMBER(B96),IF(ISNUMBER(R96),R96-B96,TODAY()-B96),"")</f>
        <v/>
      </c>
    </row>
    <row r="97">
      <c r="A97" s="33" t="n"/>
      <c r="B97" s="34" t="n"/>
      <c r="C97" s="33" t="n"/>
      <c r="D97" s="33" t="n"/>
      <c r="E97" s="33" t="n"/>
      <c r="F97" s="33" t="n"/>
      <c r="G97" s="33" t="n"/>
      <c r="H97" s="10" t="n"/>
      <c r="I97" s="10" t="n"/>
      <c r="J97" s="33" t="n"/>
      <c r="K97" s="10" t="n"/>
      <c r="L97" s="35" t="n"/>
      <c r="M97" s="35" t="n"/>
      <c r="N97" s="33" t="n"/>
      <c r="O97" s="36" t="n"/>
      <c r="P97" s="33" t="n"/>
      <c r="Q97" s="33" t="n"/>
      <c r="R97" s="34" t="n"/>
      <c r="S97" s="37">
        <f>IF(AND(ISNUMBER(L97),ISNUMBER(M97)),ROUND((M97-L97)*24*IF(ISNUMBER(N97),N97,1),2),"")</f>
        <v/>
      </c>
      <c r="T97" s="38">
        <f>IF(AND(ISNUMBER(S97),ISNUMBER(O97)),S97*O97,"")</f>
        <v/>
      </c>
      <c r="U97" s="38">
        <f>IF(A97="","",SUMIF('Parts used'!$A$5:$A$504,A97,'Parts used'!$G$5:$G$504))</f>
        <v/>
      </c>
      <c r="V97" s="38">
        <f>IF(A97="","",SUM(T97,U97))</f>
        <v/>
      </c>
      <c r="W97" s="39">
        <f>IF(ISNUMBER(B97),IF(ISNUMBER(R97),R97-B97,TODAY()-B97),"")</f>
        <v/>
      </c>
    </row>
    <row r="98">
      <c r="A98" s="33" t="n"/>
      <c r="B98" s="34" t="n"/>
      <c r="C98" s="33" t="n"/>
      <c r="D98" s="33" t="n"/>
      <c r="E98" s="33" t="n"/>
      <c r="F98" s="33" t="n"/>
      <c r="G98" s="33" t="n"/>
      <c r="H98" s="10" t="n"/>
      <c r="I98" s="10" t="n"/>
      <c r="J98" s="33" t="n"/>
      <c r="K98" s="10" t="n"/>
      <c r="L98" s="35" t="n"/>
      <c r="M98" s="35" t="n"/>
      <c r="N98" s="33" t="n"/>
      <c r="O98" s="36" t="n"/>
      <c r="P98" s="33" t="n"/>
      <c r="Q98" s="33" t="n"/>
      <c r="R98" s="34" t="n"/>
      <c r="S98" s="37">
        <f>IF(AND(ISNUMBER(L98),ISNUMBER(M98)),ROUND((M98-L98)*24*IF(ISNUMBER(N98),N98,1),2),"")</f>
        <v/>
      </c>
      <c r="T98" s="38">
        <f>IF(AND(ISNUMBER(S98),ISNUMBER(O98)),S98*O98,"")</f>
        <v/>
      </c>
      <c r="U98" s="38">
        <f>IF(A98="","",SUMIF('Parts used'!$A$5:$A$504,A98,'Parts used'!$G$5:$G$504))</f>
        <v/>
      </c>
      <c r="V98" s="38">
        <f>IF(A98="","",SUM(T98,U98))</f>
        <v/>
      </c>
      <c r="W98" s="39">
        <f>IF(ISNUMBER(B98),IF(ISNUMBER(R98),R98-B98,TODAY()-B98),"")</f>
        <v/>
      </c>
    </row>
    <row r="99">
      <c r="A99" s="33" t="n"/>
      <c r="B99" s="34" t="n"/>
      <c r="C99" s="33" t="n"/>
      <c r="D99" s="33" t="n"/>
      <c r="E99" s="33" t="n"/>
      <c r="F99" s="33" t="n"/>
      <c r="G99" s="33" t="n"/>
      <c r="H99" s="10" t="n"/>
      <c r="I99" s="10" t="n"/>
      <c r="J99" s="33" t="n"/>
      <c r="K99" s="10" t="n"/>
      <c r="L99" s="35" t="n"/>
      <c r="M99" s="35" t="n"/>
      <c r="N99" s="33" t="n"/>
      <c r="O99" s="36" t="n"/>
      <c r="P99" s="33" t="n"/>
      <c r="Q99" s="33" t="n"/>
      <c r="R99" s="34" t="n"/>
      <c r="S99" s="37">
        <f>IF(AND(ISNUMBER(L99),ISNUMBER(M99)),ROUND((M99-L99)*24*IF(ISNUMBER(N99),N99,1),2),"")</f>
        <v/>
      </c>
      <c r="T99" s="38">
        <f>IF(AND(ISNUMBER(S99),ISNUMBER(O99)),S99*O99,"")</f>
        <v/>
      </c>
      <c r="U99" s="38">
        <f>IF(A99="","",SUMIF('Parts used'!$A$5:$A$504,A99,'Parts used'!$G$5:$G$504))</f>
        <v/>
      </c>
      <c r="V99" s="38">
        <f>IF(A99="","",SUM(T99,U99))</f>
        <v/>
      </c>
      <c r="W99" s="39">
        <f>IF(ISNUMBER(B99),IF(ISNUMBER(R99),R99-B99,TODAY()-B99),"")</f>
        <v/>
      </c>
    </row>
    <row r="100">
      <c r="A100" s="33" t="n"/>
      <c r="B100" s="34" t="n"/>
      <c r="C100" s="33" t="n"/>
      <c r="D100" s="33" t="n"/>
      <c r="E100" s="33" t="n"/>
      <c r="F100" s="33" t="n"/>
      <c r="G100" s="33" t="n"/>
      <c r="H100" s="10" t="n"/>
      <c r="I100" s="10" t="n"/>
      <c r="J100" s="33" t="n"/>
      <c r="K100" s="10" t="n"/>
      <c r="L100" s="35" t="n"/>
      <c r="M100" s="35" t="n"/>
      <c r="N100" s="33" t="n"/>
      <c r="O100" s="36" t="n"/>
      <c r="P100" s="33" t="n"/>
      <c r="Q100" s="33" t="n"/>
      <c r="R100" s="34" t="n"/>
      <c r="S100" s="37">
        <f>IF(AND(ISNUMBER(L100),ISNUMBER(M100)),ROUND((M100-L100)*24*IF(ISNUMBER(N100),N100,1),2),"")</f>
        <v/>
      </c>
      <c r="T100" s="38">
        <f>IF(AND(ISNUMBER(S100),ISNUMBER(O100)),S100*O100,"")</f>
        <v/>
      </c>
      <c r="U100" s="38">
        <f>IF(A100="","",SUMIF('Parts used'!$A$5:$A$504,A100,'Parts used'!$G$5:$G$504))</f>
        <v/>
      </c>
      <c r="V100" s="38">
        <f>IF(A100="","",SUM(T100,U100))</f>
        <v/>
      </c>
      <c r="W100" s="39">
        <f>IF(ISNUMBER(B100),IF(ISNUMBER(R100),R100-B100,TODAY()-B100),"")</f>
        <v/>
      </c>
    </row>
    <row r="101">
      <c r="A101" s="33" t="n"/>
      <c r="B101" s="34" t="n"/>
      <c r="C101" s="33" t="n"/>
      <c r="D101" s="33" t="n"/>
      <c r="E101" s="33" t="n"/>
      <c r="F101" s="33" t="n"/>
      <c r="G101" s="33" t="n"/>
      <c r="H101" s="10" t="n"/>
      <c r="I101" s="10" t="n"/>
      <c r="J101" s="33" t="n"/>
      <c r="K101" s="10" t="n"/>
      <c r="L101" s="35" t="n"/>
      <c r="M101" s="35" t="n"/>
      <c r="N101" s="33" t="n"/>
      <c r="O101" s="36" t="n"/>
      <c r="P101" s="33" t="n"/>
      <c r="Q101" s="33" t="n"/>
      <c r="R101" s="34" t="n"/>
      <c r="S101" s="37">
        <f>IF(AND(ISNUMBER(L101),ISNUMBER(M101)),ROUND((M101-L101)*24*IF(ISNUMBER(N101),N101,1),2),"")</f>
        <v/>
      </c>
      <c r="T101" s="38">
        <f>IF(AND(ISNUMBER(S101),ISNUMBER(O101)),S101*O101,"")</f>
        <v/>
      </c>
      <c r="U101" s="38">
        <f>IF(A101="","",SUMIF('Parts used'!$A$5:$A$504,A101,'Parts used'!$G$5:$G$504))</f>
        <v/>
      </c>
      <c r="V101" s="38">
        <f>IF(A101="","",SUM(T101,U101))</f>
        <v/>
      </c>
      <c r="W101" s="39">
        <f>IF(ISNUMBER(B101),IF(ISNUMBER(R101),R101-B101,TODAY()-B101),"")</f>
        <v/>
      </c>
    </row>
    <row r="102">
      <c r="A102" s="33" t="n"/>
      <c r="B102" s="34" t="n"/>
      <c r="C102" s="33" t="n"/>
      <c r="D102" s="33" t="n"/>
      <c r="E102" s="33" t="n"/>
      <c r="F102" s="33" t="n"/>
      <c r="G102" s="33" t="n"/>
      <c r="H102" s="10" t="n"/>
      <c r="I102" s="10" t="n"/>
      <c r="J102" s="33" t="n"/>
      <c r="K102" s="10" t="n"/>
      <c r="L102" s="35" t="n"/>
      <c r="M102" s="35" t="n"/>
      <c r="N102" s="33" t="n"/>
      <c r="O102" s="36" t="n"/>
      <c r="P102" s="33" t="n"/>
      <c r="Q102" s="33" t="n"/>
      <c r="R102" s="34" t="n"/>
      <c r="S102" s="37">
        <f>IF(AND(ISNUMBER(L102),ISNUMBER(M102)),ROUND((M102-L102)*24*IF(ISNUMBER(N102),N102,1),2),"")</f>
        <v/>
      </c>
      <c r="T102" s="38">
        <f>IF(AND(ISNUMBER(S102),ISNUMBER(O102)),S102*O102,"")</f>
        <v/>
      </c>
      <c r="U102" s="38">
        <f>IF(A102="","",SUMIF('Parts used'!$A$5:$A$504,A102,'Parts used'!$G$5:$G$504))</f>
        <v/>
      </c>
      <c r="V102" s="38">
        <f>IF(A102="","",SUM(T102,U102))</f>
        <v/>
      </c>
      <c r="W102" s="39">
        <f>IF(ISNUMBER(B102),IF(ISNUMBER(R102),R102-B102,TODAY()-B102),"")</f>
        <v/>
      </c>
    </row>
    <row r="103">
      <c r="A103" s="33" t="n"/>
      <c r="B103" s="34" t="n"/>
      <c r="C103" s="33" t="n"/>
      <c r="D103" s="33" t="n"/>
      <c r="E103" s="33" t="n"/>
      <c r="F103" s="33" t="n"/>
      <c r="G103" s="33" t="n"/>
      <c r="H103" s="10" t="n"/>
      <c r="I103" s="10" t="n"/>
      <c r="J103" s="33" t="n"/>
      <c r="K103" s="10" t="n"/>
      <c r="L103" s="35" t="n"/>
      <c r="M103" s="35" t="n"/>
      <c r="N103" s="33" t="n"/>
      <c r="O103" s="36" t="n"/>
      <c r="P103" s="33" t="n"/>
      <c r="Q103" s="33" t="n"/>
      <c r="R103" s="34" t="n"/>
      <c r="S103" s="37">
        <f>IF(AND(ISNUMBER(L103),ISNUMBER(M103)),ROUND((M103-L103)*24*IF(ISNUMBER(N103),N103,1),2),"")</f>
        <v/>
      </c>
      <c r="T103" s="38">
        <f>IF(AND(ISNUMBER(S103),ISNUMBER(O103)),S103*O103,"")</f>
        <v/>
      </c>
      <c r="U103" s="38">
        <f>IF(A103="","",SUMIF('Parts used'!$A$5:$A$504,A103,'Parts used'!$G$5:$G$504))</f>
        <v/>
      </c>
      <c r="V103" s="38">
        <f>IF(A103="","",SUM(T103,U103))</f>
        <v/>
      </c>
      <c r="W103" s="39">
        <f>IF(ISNUMBER(B103),IF(ISNUMBER(R103),R103-B103,TODAY()-B103),"")</f>
        <v/>
      </c>
    </row>
    <row r="104">
      <c r="A104" s="33" t="n"/>
      <c r="B104" s="34" t="n"/>
      <c r="C104" s="33" t="n"/>
      <c r="D104" s="33" t="n"/>
      <c r="E104" s="33" t="n"/>
      <c r="F104" s="33" t="n"/>
      <c r="G104" s="33" t="n"/>
      <c r="H104" s="10" t="n"/>
      <c r="I104" s="10" t="n"/>
      <c r="J104" s="33" t="n"/>
      <c r="K104" s="10" t="n"/>
      <c r="L104" s="35" t="n"/>
      <c r="M104" s="35" t="n"/>
      <c r="N104" s="33" t="n"/>
      <c r="O104" s="36" t="n"/>
      <c r="P104" s="33" t="n"/>
      <c r="Q104" s="33" t="n"/>
      <c r="R104" s="34" t="n"/>
      <c r="S104" s="37">
        <f>IF(AND(ISNUMBER(L104),ISNUMBER(M104)),ROUND((M104-L104)*24*IF(ISNUMBER(N104),N104,1),2),"")</f>
        <v/>
      </c>
      <c r="T104" s="38">
        <f>IF(AND(ISNUMBER(S104),ISNUMBER(O104)),S104*O104,"")</f>
        <v/>
      </c>
      <c r="U104" s="38">
        <f>IF(A104="","",SUMIF('Parts used'!$A$5:$A$504,A104,'Parts used'!$G$5:$G$504))</f>
        <v/>
      </c>
      <c r="V104" s="38">
        <f>IF(A104="","",SUM(T104,U104))</f>
        <v/>
      </c>
      <c r="W104" s="39">
        <f>IF(ISNUMBER(B104),IF(ISNUMBER(R104),R104-B104,TODAY()-B104),"")</f>
        <v/>
      </c>
    </row>
    <row r="105">
      <c r="A105" s="33" t="n"/>
      <c r="B105" s="34" t="n"/>
      <c r="C105" s="33" t="n"/>
      <c r="D105" s="33" t="n"/>
      <c r="E105" s="33" t="n"/>
      <c r="F105" s="33" t="n"/>
      <c r="G105" s="33" t="n"/>
      <c r="H105" s="10" t="n"/>
      <c r="I105" s="10" t="n"/>
      <c r="J105" s="33" t="n"/>
      <c r="K105" s="10" t="n"/>
      <c r="L105" s="35" t="n"/>
      <c r="M105" s="35" t="n"/>
      <c r="N105" s="33" t="n"/>
      <c r="O105" s="36" t="n"/>
      <c r="P105" s="33" t="n"/>
      <c r="Q105" s="33" t="n"/>
      <c r="R105" s="34" t="n"/>
      <c r="S105" s="37">
        <f>IF(AND(ISNUMBER(L105),ISNUMBER(M105)),ROUND((M105-L105)*24*IF(ISNUMBER(N105),N105,1),2),"")</f>
        <v/>
      </c>
      <c r="T105" s="38">
        <f>IF(AND(ISNUMBER(S105),ISNUMBER(O105)),S105*O105,"")</f>
        <v/>
      </c>
      <c r="U105" s="38">
        <f>IF(A105="","",SUMIF('Parts used'!$A$5:$A$504,A105,'Parts used'!$G$5:$G$504))</f>
        <v/>
      </c>
      <c r="V105" s="38">
        <f>IF(A105="","",SUM(T105,U105))</f>
        <v/>
      </c>
      <c r="W105" s="39">
        <f>IF(ISNUMBER(B105),IF(ISNUMBER(R105),R105-B105,TODAY()-B105),"")</f>
        <v/>
      </c>
    </row>
    <row r="106">
      <c r="A106" s="33" t="n"/>
      <c r="B106" s="34" t="n"/>
      <c r="C106" s="33" t="n"/>
      <c r="D106" s="33" t="n"/>
      <c r="E106" s="33" t="n"/>
      <c r="F106" s="33" t="n"/>
      <c r="G106" s="33" t="n"/>
      <c r="H106" s="10" t="n"/>
      <c r="I106" s="10" t="n"/>
      <c r="J106" s="33" t="n"/>
      <c r="K106" s="10" t="n"/>
      <c r="L106" s="35" t="n"/>
      <c r="M106" s="35" t="n"/>
      <c r="N106" s="33" t="n"/>
      <c r="O106" s="36" t="n"/>
      <c r="P106" s="33" t="n"/>
      <c r="Q106" s="33" t="n"/>
      <c r="R106" s="34" t="n"/>
      <c r="S106" s="37">
        <f>IF(AND(ISNUMBER(L106),ISNUMBER(M106)),ROUND((M106-L106)*24*IF(ISNUMBER(N106),N106,1),2),"")</f>
        <v/>
      </c>
      <c r="T106" s="38">
        <f>IF(AND(ISNUMBER(S106),ISNUMBER(O106)),S106*O106,"")</f>
        <v/>
      </c>
      <c r="U106" s="38">
        <f>IF(A106="","",SUMIF('Parts used'!$A$5:$A$504,A106,'Parts used'!$G$5:$G$504))</f>
        <v/>
      </c>
      <c r="V106" s="38">
        <f>IF(A106="","",SUM(T106,U106))</f>
        <v/>
      </c>
      <c r="W106" s="39">
        <f>IF(ISNUMBER(B106),IF(ISNUMBER(R106),R106-B106,TODAY()-B106),"")</f>
        <v/>
      </c>
    </row>
    <row r="107">
      <c r="A107" s="33" t="n"/>
      <c r="B107" s="34" t="n"/>
      <c r="C107" s="33" t="n"/>
      <c r="D107" s="33" t="n"/>
      <c r="E107" s="33" t="n"/>
      <c r="F107" s="33" t="n"/>
      <c r="G107" s="33" t="n"/>
      <c r="H107" s="10" t="n"/>
      <c r="I107" s="10" t="n"/>
      <c r="J107" s="33" t="n"/>
      <c r="K107" s="10" t="n"/>
      <c r="L107" s="35" t="n"/>
      <c r="M107" s="35" t="n"/>
      <c r="N107" s="33" t="n"/>
      <c r="O107" s="36" t="n"/>
      <c r="P107" s="33" t="n"/>
      <c r="Q107" s="33" t="n"/>
      <c r="R107" s="34" t="n"/>
      <c r="S107" s="37">
        <f>IF(AND(ISNUMBER(L107),ISNUMBER(M107)),ROUND((M107-L107)*24*IF(ISNUMBER(N107),N107,1),2),"")</f>
        <v/>
      </c>
      <c r="T107" s="38">
        <f>IF(AND(ISNUMBER(S107),ISNUMBER(O107)),S107*O107,"")</f>
        <v/>
      </c>
      <c r="U107" s="38">
        <f>IF(A107="","",SUMIF('Parts used'!$A$5:$A$504,A107,'Parts used'!$G$5:$G$504))</f>
        <v/>
      </c>
      <c r="V107" s="38">
        <f>IF(A107="","",SUM(T107,U107))</f>
        <v/>
      </c>
      <c r="W107" s="39">
        <f>IF(ISNUMBER(B107),IF(ISNUMBER(R107),R107-B107,TODAY()-B107),"")</f>
        <v/>
      </c>
    </row>
    <row r="108">
      <c r="A108" s="33" t="n"/>
      <c r="B108" s="34" t="n"/>
      <c r="C108" s="33" t="n"/>
      <c r="D108" s="33" t="n"/>
      <c r="E108" s="33" t="n"/>
      <c r="F108" s="33" t="n"/>
      <c r="G108" s="33" t="n"/>
      <c r="H108" s="10" t="n"/>
      <c r="I108" s="10" t="n"/>
      <c r="J108" s="33" t="n"/>
      <c r="K108" s="10" t="n"/>
      <c r="L108" s="35" t="n"/>
      <c r="M108" s="35" t="n"/>
      <c r="N108" s="33" t="n"/>
      <c r="O108" s="36" t="n"/>
      <c r="P108" s="33" t="n"/>
      <c r="Q108" s="33" t="n"/>
      <c r="R108" s="34" t="n"/>
      <c r="S108" s="37">
        <f>IF(AND(ISNUMBER(L108),ISNUMBER(M108)),ROUND((M108-L108)*24*IF(ISNUMBER(N108),N108,1),2),"")</f>
        <v/>
      </c>
      <c r="T108" s="38">
        <f>IF(AND(ISNUMBER(S108),ISNUMBER(O108)),S108*O108,"")</f>
        <v/>
      </c>
      <c r="U108" s="38">
        <f>IF(A108="","",SUMIF('Parts used'!$A$5:$A$504,A108,'Parts used'!$G$5:$G$504))</f>
        <v/>
      </c>
      <c r="V108" s="38">
        <f>IF(A108="","",SUM(T108,U108))</f>
        <v/>
      </c>
      <c r="W108" s="39">
        <f>IF(ISNUMBER(B108),IF(ISNUMBER(R108),R108-B108,TODAY()-B108),"")</f>
        <v/>
      </c>
    </row>
    <row r="109">
      <c r="A109" s="33" t="n"/>
      <c r="B109" s="34" t="n"/>
      <c r="C109" s="33" t="n"/>
      <c r="D109" s="33" t="n"/>
      <c r="E109" s="33" t="n"/>
      <c r="F109" s="33" t="n"/>
      <c r="G109" s="33" t="n"/>
      <c r="H109" s="10" t="n"/>
      <c r="I109" s="10" t="n"/>
      <c r="J109" s="33" t="n"/>
      <c r="K109" s="10" t="n"/>
      <c r="L109" s="35" t="n"/>
      <c r="M109" s="35" t="n"/>
      <c r="N109" s="33" t="n"/>
      <c r="O109" s="36" t="n"/>
      <c r="P109" s="33" t="n"/>
      <c r="Q109" s="33" t="n"/>
      <c r="R109" s="34" t="n"/>
      <c r="S109" s="37">
        <f>IF(AND(ISNUMBER(L109),ISNUMBER(M109)),ROUND((M109-L109)*24*IF(ISNUMBER(N109),N109,1),2),"")</f>
        <v/>
      </c>
      <c r="T109" s="38">
        <f>IF(AND(ISNUMBER(S109),ISNUMBER(O109)),S109*O109,"")</f>
        <v/>
      </c>
      <c r="U109" s="38">
        <f>IF(A109="","",SUMIF('Parts used'!$A$5:$A$504,A109,'Parts used'!$G$5:$G$504))</f>
        <v/>
      </c>
      <c r="V109" s="38">
        <f>IF(A109="","",SUM(T109,U109))</f>
        <v/>
      </c>
      <c r="W109" s="39">
        <f>IF(ISNUMBER(B109),IF(ISNUMBER(R109),R109-B109,TODAY()-B109),"")</f>
        <v/>
      </c>
    </row>
    <row r="110">
      <c r="A110" s="33" t="n"/>
      <c r="B110" s="34" t="n"/>
      <c r="C110" s="33" t="n"/>
      <c r="D110" s="33" t="n"/>
      <c r="E110" s="33" t="n"/>
      <c r="F110" s="33" t="n"/>
      <c r="G110" s="33" t="n"/>
      <c r="H110" s="10" t="n"/>
      <c r="I110" s="10" t="n"/>
      <c r="J110" s="33" t="n"/>
      <c r="K110" s="10" t="n"/>
      <c r="L110" s="35" t="n"/>
      <c r="M110" s="35" t="n"/>
      <c r="N110" s="33" t="n"/>
      <c r="O110" s="36" t="n"/>
      <c r="P110" s="33" t="n"/>
      <c r="Q110" s="33" t="n"/>
      <c r="R110" s="34" t="n"/>
      <c r="S110" s="37">
        <f>IF(AND(ISNUMBER(L110),ISNUMBER(M110)),ROUND((M110-L110)*24*IF(ISNUMBER(N110),N110,1),2),"")</f>
        <v/>
      </c>
      <c r="T110" s="38">
        <f>IF(AND(ISNUMBER(S110),ISNUMBER(O110)),S110*O110,"")</f>
        <v/>
      </c>
      <c r="U110" s="38">
        <f>IF(A110="","",SUMIF('Parts used'!$A$5:$A$504,A110,'Parts used'!$G$5:$G$504))</f>
        <v/>
      </c>
      <c r="V110" s="38">
        <f>IF(A110="","",SUM(T110,U110))</f>
        <v/>
      </c>
      <c r="W110" s="39">
        <f>IF(ISNUMBER(B110),IF(ISNUMBER(R110),R110-B110,TODAY()-B110),"")</f>
        <v/>
      </c>
    </row>
    <row r="111">
      <c r="A111" s="33" t="n"/>
      <c r="B111" s="34" t="n"/>
      <c r="C111" s="33" t="n"/>
      <c r="D111" s="33" t="n"/>
      <c r="E111" s="33" t="n"/>
      <c r="F111" s="33" t="n"/>
      <c r="G111" s="33" t="n"/>
      <c r="H111" s="10" t="n"/>
      <c r="I111" s="10" t="n"/>
      <c r="J111" s="33" t="n"/>
      <c r="K111" s="10" t="n"/>
      <c r="L111" s="35" t="n"/>
      <c r="M111" s="35" t="n"/>
      <c r="N111" s="33" t="n"/>
      <c r="O111" s="36" t="n"/>
      <c r="P111" s="33" t="n"/>
      <c r="Q111" s="33" t="n"/>
      <c r="R111" s="34" t="n"/>
      <c r="S111" s="37">
        <f>IF(AND(ISNUMBER(L111),ISNUMBER(M111)),ROUND((M111-L111)*24*IF(ISNUMBER(N111),N111,1),2),"")</f>
        <v/>
      </c>
      <c r="T111" s="38">
        <f>IF(AND(ISNUMBER(S111),ISNUMBER(O111)),S111*O111,"")</f>
        <v/>
      </c>
      <c r="U111" s="38">
        <f>IF(A111="","",SUMIF('Parts used'!$A$5:$A$504,A111,'Parts used'!$G$5:$G$504))</f>
        <v/>
      </c>
      <c r="V111" s="38">
        <f>IF(A111="","",SUM(T111,U111))</f>
        <v/>
      </c>
      <c r="W111" s="39">
        <f>IF(ISNUMBER(B111),IF(ISNUMBER(R111),R111-B111,TODAY()-B111),"")</f>
        <v/>
      </c>
    </row>
    <row r="112">
      <c r="A112" s="33" t="n"/>
      <c r="B112" s="34" t="n"/>
      <c r="C112" s="33" t="n"/>
      <c r="D112" s="33" t="n"/>
      <c r="E112" s="33" t="n"/>
      <c r="F112" s="33" t="n"/>
      <c r="G112" s="33" t="n"/>
      <c r="H112" s="10" t="n"/>
      <c r="I112" s="10" t="n"/>
      <c r="J112" s="33" t="n"/>
      <c r="K112" s="10" t="n"/>
      <c r="L112" s="35" t="n"/>
      <c r="M112" s="35" t="n"/>
      <c r="N112" s="33" t="n"/>
      <c r="O112" s="36" t="n"/>
      <c r="P112" s="33" t="n"/>
      <c r="Q112" s="33" t="n"/>
      <c r="R112" s="34" t="n"/>
      <c r="S112" s="37">
        <f>IF(AND(ISNUMBER(L112),ISNUMBER(M112)),ROUND((M112-L112)*24*IF(ISNUMBER(N112),N112,1),2),"")</f>
        <v/>
      </c>
      <c r="T112" s="38">
        <f>IF(AND(ISNUMBER(S112),ISNUMBER(O112)),S112*O112,"")</f>
        <v/>
      </c>
      <c r="U112" s="38">
        <f>IF(A112="","",SUMIF('Parts used'!$A$5:$A$504,A112,'Parts used'!$G$5:$G$504))</f>
        <v/>
      </c>
      <c r="V112" s="38">
        <f>IF(A112="","",SUM(T112,U112))</f>
        <v/>
      </c>
      <c r="W112" s="39">
        <f>IF(ISNUMBER(B112),IF(ISNUMBER(R112),R112-B112,TODAY()-B112),"")</f>
        <v/>
      </c>
    </row>
    <row r="113">
      <c r="A113" s="33" t="n"/>
      <c r="B113" s="34" t="n"/>
      <c r="C113" s="33" t="n"/>
      <c r="D113" s="33" t="n"/>
      <c r="E113" s="33" t="n"/>
      <c r="F113" s="33" t="n"/>
      <c r="G113" s="33" t="n"/>
      <c r="H113" s="10" t="n"/>
      <c r="I113" s="10" t="n"/>
      <c r="J113" s="33" t="n"/>
      <c r="K113" s="10" t="n"/>
      <c r="L113" s="35" t="n"/>
      <c r="M113" s="35" t="n"/>
      <c r="N113" s="33" t="n"/>
      <c r="O113" s="36" t="n"/>
      <c r="P113" s="33" t="n"/>
      <c r="Q113" s="33" t="n"/>
      <c r="R113" s="34" t="n"/>
      <c r="S113" s="37">
        <f>IF(AND(ISNUMBER(L113),ISNUMBER(M113)),ROUND((M113-L113)*24*IF(ISNUMBER(N113),N113,1),2),"")</f>
        <v/>
      </c>
      <c r="T113" s="38">
        <f>IF(AND(ISNUMBER(S113),ISNUMBER(O113)),S113*O113,"")</f>
        <v/>
      </c>
      <c r="U113" s="38">
        <f>IF(A113="","",SUMIF('Parts used'!$A$5:$A$504,A113,'Parts used'!$G$5:$G$504))</f>
        <v/>
      </c>
      <c r="V113" s="38">
        <f>IF(A113="","",SUM(T113,U113))</f>
        <v/>
      </c>
      <c r="W113" s="39">
        <f>IF(ISNUMBER(B113),IF(ISNUMBER(R113),R113-B113,TODAY()-B113),"")</f>
        <v/>
      </c>
    </row>
    <row r="114">
      <c r="A114" s="33" t="n"/>
      <c r="B114" s="34" t="n"/>
      <c r="C114" s="33" t="n"/>
      <c r="D114" s="33" t="n"/>
      <c r="E114" s="33" t="n"/>
      <c r="F114" s="33" t="n"/>
      <c r="G114" s="33" t="n"/>
      <c r="H114" s="10" t="n"/>
      <c r="I114" s="10" t="n"/>
      <c r="J114" s="33" t="n"/>
      <c r="K114" s="10" t="n"/>
      <c r="L114" s="35" t="n"/>
      <c r="M114" s="35" t="n"/>
      <c r="N114" s="33" t="n"/>
      <c r="O114" s="36" t="n"/>
      <c r="P114" s="33" t="n"/>
      <c r="Q114" s="33" t="n"/>
      <c r="R114" s="34" t="n"/>
      <c r="S114" s="37">
        <f>IF(AND(ISNUMBER(L114),ISNUMBER(M114)),ROUND((M114-L114)*24*IF(ISNUMBER(N114),N114,1),2),"")</f>
        <v/>
      </c>
      <c r="T114" s="38">
        <f>IF(AND(ISNUMBER(S114),ISNUMBER(O114)),S114*O114,"")</f>
        <v/>
      </c>
      <c r="U114" s="38">
        <f>IF(A114="","",SUMIF('Parts used'!$A$5:$A$504,A114,'Parts used'!$G$5:$G$504))</f>
        <v/>
      </c>
      <c r="V114" s="38">
        <f>IF(A114="","",SUM(T114,U114))</f>
        <v/>
      </c>
      <c r="W114" s="39">
        <f>IF(ISNUMBER(B114),IF(ISNUMBER(R114),R114-B114,TODAY()-B114),"")</f>
        <v/>
      </c>
    </row>
    <row r="115">
      <c r="A115" s="33" t="n"/>
      <c r="B115" s="34" t="n"/>
      <c r="C115" s="33" t="n"/>
      <c r="D115" s="33" t="n"/>
      <c r="E115" s="33" t="n"/>
      <c r="F115" s="33" t="n"/>
      <c r="G115" s="33" t="n"/>
      <c r="H115" s="10" t="n"/>
      <c r="I115" s="10" t="n"/>
      <c r="J115" s="33" t="n"/>
      <c r="K115" s="10" t="n"/>
      <c r="L115" s="35" t="n"/>
      <c r="M115" s="35" t="n"/>
      <c r="N115" s="33" t="n"/>
      <c r="O115" s="36" t="n"/>
      <c r="P115" s="33" t="n"/>
      <c r="Q115" s="33" t="n"/>
      <c r="R115" s="34" t="n"/>
      <c r="S115" s="37">
        <f>IF(AND(ISNUMBER(L115),ISNUMBER(M115)),ROUND((M115-L115)*24*IF(ISNUMBER(N115),N115,1),2),"")</f>
        <v/>
      </c>
      <c r="T115" s="38">
        <f>IF(AND(ISNUMBER(S115),ISNUMBER(O115)),S115*O115,"")</f>
        <v/>
      </c>
      <c r="U115" s="38">
        <f>IF(A115="","",SUMIF('Parts used'!$A$5:$A$504,A115,'Parts used'!$G$5:$G$504))</f>
        <v/>
      </c>
      <c r="V115" s="38">
        <f>IF(A115="","",SUM(T115,U115))</f>
        <v/>
      </c>
      <c r="W115" s="39">
        <f>IF(ISNUMBER(B115),IF(ISNUMBER(R115),R115-B115,TODAY()-B115),"")</f>
        <v/>
      </c>
    </row>
    <row r="116">
      <c r="A116" s="33" t="n"/>
      <c r="B116" s="34" t="n"/>
      <c r="C116" s="33" t="n"/>
      <c r="D116" s="33" t="n"/>
      <c r="E116" s="33" t="n"/>
      <c r="F116" s="33" t="n"/>
      <c r="G116" s="33" t="n"/>
      <c r="H116" s="10" t="n"/>
      <c r="I116" s="10" t="n"/>
      <c r="J116" s="33" t="n"/>
      <c r="K116" s="10" t="n"/>
      <c r="L116" s="35" t="n"/>
      <c r="M116" s="35" t="n"/>
      <c r="N116" s="33" t="n"/>
      <c r="O116" s="36" t="n"/>
      <c r="P116" s="33" t="n"/>
      <c r="Q116" s="33" t="n"/>
      <c r="R116" s="34" t="n"/>
      <c r="S116" s="37">
        <f>IF(AND(ISNUMBER(L116),ISNUMBER(M116)),ROUND((M116-L116)*24*IF(ISNUMBER(N116),N116,1),2),"")</f>
        <v/>
      </c>
      <c r="T116" s="38">
        <f>IF(AND(ISNUMBER(S116),ISNUMBER(O116)),S116*O116,"")</f>
        <v/>
      </c>
      <c r="U116" s="38">
        <f>IF(A116="","",SUMIF('Parts used'!$A$5:$A$504,A116,'Parts used'!$G$5:$G$504))</f>
        <v/>
      </c>
      <c r="V116" s="38">
        <f>IF(A116="","",SUM(T116,U116))</f>
        <v/>
      </c>
      <c r="W116" s="39">
        <f>IF(ISNUMBER(B116),IF(ISNUMBER(R116),R116-B116,TODAY()-B116),"")</f>
        <v/>
      </c>
    </row>
    <row r="117">
      <c r="A117" s="33" t="n"/>
      <c r="B117" s="34" t="n"/>
      <c r="C117" s="33" t="n"/>
      <c r="D117" s="33" t="n"/>
      <c r="E117" s="33" t="n"/>
      <c r="F117" s="33" t="n"/>
      <c r="G117" s="33" t="n"/>
      <c r="H117" s="10" t="n"/>
      <c r="I117" s="10" t="n"/>
      <c r="J117" s="33" t="n"/>
      <c r="K117" s="10" t="n"/>
      <c r="L117" s="35" t="n"/>
      <c r="M117" s="35" t="n"/>
      <c r="N117" s="33" t="n"/>
      <c r="O117" s="36" t="n"/>
      <c r="P117" s="33" t="n"/>
      <c r="Q117" s="33" t="n"/>
      <c r="R117" s="34" t="n"/>
      <c r="S117" s="37">
        <f>IF(AND(ISNUMBER(L117),ISNUMBER(M117)),ROUND((M117-L117)*24*IF(ISNUMBER(N117),N117,1),2),"")</f>
        <v/>
      </c>
      <c r="T117" s="38">
        <f>IF(AND(ISNUMBER(S117),ISNUMBER(O117)),S117*O117,"")</f>
        <v/>
      </c>
      <c r="U117" s="38">
        <f>IF(A117="","",SUMIF('Parts used'!$A$5:$A$504,A117,'Parts used'!$G$5:$G$504))</f>
        <v/>
      </c>
      <c r="V117" s="38">
        <f>IF(A117="","",SUM(T117,U117))</f>
        <v/>
      </c>
      <c r="W117" s="39">
        <f>IF(ISNUMBER(B117),IF(ISNUMBER(R117),R117-B117,TODAY()-B117),"")</f>
        <v/>
      </c>
    </row>
    <row r="118">
      <c r="A118" s="33" t="n"/>
      <c r="B118" s="34" t="n"/>
      <c r="C118" s="33" t="n"/>
      <c r="D118" s="33" t="n"/>
      <c r="E118" s="33" t="n"/>
      <c r="F118" s="33" t="n"/>
      <c r="G118" s="33" t="n"/>
      <c r="H118" s="10" t="n"/>
      <c r="I118" s="10" t="n"/>
      <c r="J118" s="33" t="n"/>
      <c r="K118" s="10" t="n"/>
      <c r="L118" s="35" t="n"/>
      <c r="M118" s="35" t="n"/>
      <c r="N118" s="33" t="n"/>
      <c r="O118" s="36" t="n"/>
      <c r="P118" s="33" t="n"/>
      <c r="Q118" s="33" t="n"/>
      <c r="R118" s="34" t="n"/>
      <c r="S118" s="37">
        <f>IF(AND(ISNUMBER(L118),ISNUMBER(M118)),ROUND((M118-L118)*24*IF(ISNUMBER(N118),N118,1),2),"")</f>
        <v/>
      </c>
      <c r="T118" s="38">
        <f>IF(AND(ISNUMBER(S118),ISNUMBER(O118)),S118*O118,"")</f>
        <v/>
      </c>
      <c r="U118" s="38">
        <f>IF(A118="","",SUMIF('Parts used'!$A$5:$A$504,A118,'Parts used'!$G$5:$G$504))</f>
        <v/>
      </c>
      <c r="V118" s="38">
        <f>IF(A118="","",SUM(T118,U118))</f>
        <v/>
      </c>
      <c r="W118" s="39">
        <f>IF(ISNUMBER(B118),IF(ISNUMBER(R118),R118-B118,TODAY()-B118),"")</f>
        <v/>
      </c>
    </row>
    <row r="119">
      <c r="A119" s="33" t="n"/>
      <c r="B119" s="34" t="n"/>
      <c r="C119" s="33" t="n"/>
      <c r="D119" s="33" t="n"/>
      <c r="E119" s="33" t="n"/>
      <c r="F119" s="33" t="n"/>
      <c r="G119" s="33" t="n"/>
      <c r="H119" s="10" t="n"/>
      <c r="I119" s="10" t="n"/>
      <c r="J119" s="33" t="n"/>
      <c r="K119" s="10" t="n"/>
      <c r="L119" s="35" t="n"/>
      <c r="M119" s="35" t="n"/>
      <c r="N119" s="33" t="n"/>
      <c r="O119" s="36" t="n"/>
      <c r="P119" s="33" t="n"/>
      <c r="Q119" s="33" t="n"/>
      <c r="R119" s="34" t="n"/>
      <c r="S119" s="37">
        <f>IF(AND(ISNUMBER(L119),ISNUMBER(M119)),ROUND((M119-L119)*24*IF(ISNUMBER(N119),N119,1),2),"")</f>
        <v/>
      </c>
      <c r="T119" s="38">
        <f>IF(AND(ISNUMBER(S119),ISNUMBER(O119)),S119*O119,"")</f>
        <v/>
      </c>
      <c r="U119" s="38">
        <f>IF(A119="","",SUMIF('Parts used'!$A$5:$A$504,A119,'Parts used'!$G$5:$G$504))</f>
        <v/>
      </c>
      <c r="V119" s="38">
        <f>IF(A119="","",SUM(T119,U119))</f>
        <v/>
      </c>
      <c r="W119" s="39">
        <f>IF(ISNUMBER(B119),IF(ISNUMBER(R119),R119-B119,TODAY()-B119),"")</f>
        <v/>
      </c>
    </row>
    <row r="120">
      <c r="A120" s="33" t="n"/>
      <c r="B120" s="34" t="n"/>
      <c r="C120" s="33" t="n"/>
      <c r="D120" s="33" t="n"/>
      <c r="E120" s="33" t="n"/>
      <c r="F120" s="33" t="n"/>
      <c r="G120" s="33" t="n"/>
      <c r="H120" s="10" t="n"/>
      <c r="I120" s="10" t="n"/>
      <c r="J120" s="33" t="n"/>
      <c r="K120" s="10" t="n"/>
      <c r="L120" s="35" t="n"/>
      <c r="M120" s="35" t="n"/>
      <c r="N120" s="33" t="n"/>
      <c r="O120" s="36" t="n"/>
      <c r="P120" s="33" t="n"/>
      <c r="Q120" s="33" t="n"/>
      <c r="R120" s="34" t="n"/>
      <c r="S120" s="37">
        <f>IF(AND(ISNUMBER(L120),ISNUMBER(M120)),ROUND((M120-L120)*24*IF(ISNUMBER(N120),N120,1),2),"")</f>
        <v/>
      </c>
      <c r="T120" s="38">
        <f>IF(AND(ISNUMBER(S120),ISNUMBER(O120)),S120*O120,"")</f>
        <v/>
      </c>
      <c r="U120" s="38">
        <f>IF(A120="","",SUMIF('Parts used'!$A$5:$A$504,A120,'Parts used'!$G$5:$G$504))</f>
        <v/>
      </c>
      <c r="V120" s="38">
        <f>IF(A120="","",SUM(T120,U120))</f>
        <v/>
      </c>
      <c r="W120" s="39">
        <f>IF(ISNUMBER(B120),IF(ISNUMBER(R120),R120-B120,TODAY()-B120),"")</f>
        <v/>
      </c>
    </row>
    <row r="121">
      <c r="A121" s="33" t="n"/>
      <c r="B121" s="34" t="n"/>
      <c r="C121" s="33" t="n"/>
      <c r="D121" s="33" t="n"/>
      <c r="E121" s="33" t="n"/>
      <c r="F121" s="33" t="n"/>
      <c r="G121" s="33" t="n"/>
      <c r="H121" s="10" t="n"/>
      <c r="I121" s="10" t="n"/>
      <c r="J121" s="33" t="n"/>
      <c r="K121" s="10" t="n"/>
      <c r="L121" s="35" t="n"/>
      <c r="M121" s="35" t="n"/>
      <c r="N121" s="33" t="n"/>
      <c r="O121" s="36" t="n"/>
      <c r="P121" s="33" t="n"/>
      <c r="Q121" s="33" t="n"/>
      <c r="R121" s="34" t="n"/>
      <c r="S121" s="37">
        <f>IF(AND(ISNUMBER(L121),ISNUMBER(M121)),ROUND((M121-L121)*24*IF(ISNUMBER(N121),N121,1),2),"")</f>
        <v/>
      </c>
      <c r="T121" s="38">
        <f>IF(AND(ISNUMBER(S121),ISNUMBER(O121)),S121*O121,"")</f>
        <v/>
      </c>
      <c r="U121" s="38">
        <f>IF(A121="","",SUMIF('Parts used'!$A$5:$A$504,A121,'Parts used'!$G$5:$G$504))</f>
        <v/>
      </c>
      <c r="V121" s="38">
        <f>IF(A121="","",SUM(T121,U121))</f>
        <v/>
      </c>
      <c r="W121" s="39">
        <f>IF(ISNUMBER(B121),IF(ISNUMBER(R121),R121-B121,TODAY()-B121),"")</f>
        <v/>
      </c>
    </row>
    <row r="122">
      <c r="A122" s="33" t="n"/>
      <c r="B122" s="34" t="n"/>
      <c r="C122" s="33" t="n"/>
      <c r="D122" s="33" t="n"/>
      <c r="E122" s="33" t="n"/>
      <c r="F122" s="33" t="n"/>
      <c r="G122" s="33" t="n"/>
      <c r="H122" s="10" t="n"/>
      <c r="I122" s="10" t="n"/>
      <c r="J122" s="33" t="n"/>
      <c r="K122" s="10" t="n"/>
      <c r="L122" s="35" t="n"/>
      <c r="M122" s="35" t="n"/>
      <c r="N122" s="33" t="n"/>
      <c r="O122" s="36" t="n"/>
      <c r="P122" s="33" t="n"/>
      <c r="Q122" s="33" t="n"/>
      <c r="R122" s="34" t="n"/>
      <c r="S122" s="37">
        <f>IF(AND(ISNUMBER(L122),ISNUMBER(M122)),ROUND((M122-L122)*24*IF(ISNUMBER(N122),N122,1),2),"")</f>
        <v/>
      </c>
      <c r="T122" s="38">
        <f>IF(AND(ISNUMBER(S122),ISNUMBER(O122)),S122*O122,"")</f>
        <v/>
      </c>
      <c r="U122" s="38">
        <f>IF(A122="","",SUMIF('Parts used'!$A$5:$A$504,A122,'Parts used'!$G$5:$G$504))</f>
        <v/>
      </c>
      <c r="V122" s="38">
        <f>IF(A122="","",SUM(T122,U122))</f>
        <v/>
      </c>
      <c r="W122" s="39">
        <f>IF(ISNUMBER(B122),IF(ISNUMBER(R122),R122-B122,TODAY()-B122),"")</f>
        <v/>
      </c>
    </row>
    <row r="123">
      <c r="A123" s="33" t="n"/>
      <c r="B123" s="34" t="n"/>
      <c r="C123" s="33" t="n"/>
      <c r="D123" s="33" t="n"/>
      <c r="E123" s="33" t="n"/>
      <c r="F123" s="33" t="n"/>
      <c r="G123" s="33" t="n"/>
      <c r="H123" s="10" t="n"/>
      <c r="I123" s="10" t="n"/>
      <c r="J123" s="33" t="n"/>
      <c r="K123" s="10" t="n"/>
      <c r="L123" s="35" t="n"/>
      <c r="M123" s="35" t="n"/>
      <c r="N123" s="33" t="n"/>
      <c r="O123" s="36" t="n"/>
      <c r="P123" s="33" t="n"/>
      <c r="Q123" s="33" t="n"/>
      <c r="R123" s="34" t="n"/>
      <c r="S123" s="37">
        <f>IF(AND(ISNUMBER(L123),ISNUMBER(M123)),ROUND((M123-L123)*24*IF(ISNUMBER(N123),N123,1),2),"")</f>
        <v/>
      </c>
      <c r="T123" s="38">
        <f>IF(AND(ISNUMBER(S123),ISNUMBER(O123)),S123*O123,"")</f>
        <v/>
      </c>
      <c r="U123" s="38">
        <f>IF(A123="","",SUMIF('Parts used'!$A$5:$A$504,A123,'Parts used'!$G$5:$G$504))</f>
        <v/>
      </c>
      <c r="V123" s="38">
        <f>IF(A123="","",SUM(T123,U123))</f>
        <v/>
      </c>
      <c r="W123" s="39">
        <f>IF(ISNUMBER(B123),IF(ISNUMBER(R123),R123-B123,TODAY()-B123),"")</f>
        <v/>
      </c>
    </row>
    <row r="124">
      <c r="A124" s="33" t="n"/>
      <c r="B124" s="34" t="n"/>
      <c r="C124" s="33" t="n"/>
      <c r="D124" s="33" t="n"/>
      <c r="E124" s="33" t="n"/>
      <c r="F124" s="33" t="n"/>
      <c r="G124" s="33" t="n"/>
      <c r="H124" s="10" t="n"/>
      <c r="I124" s="10" t="n"/>
      <c r="J124" s="33" t="n"/>
      <c r="K124" s="10" t="n"/>
      <c r="L124" s="35" t="n"/>
      <c r="M124" s="35" t="n"/>
      <c r="N124" s="33" t="n"/>
      <c r="O124" s="36" t="n"/>
      <c r="P124" s="33" t="n"/>
      <c r="Q124" s="33" t="n"/>
      <c r="R124" s="34" t="n"/>
      <c r="S124" s="37">
        <f>IF(AND(ISNUMBER(L124),ISNUMBER(M124)),ROUND((M124-L124)*24*IF(ISNUMBER(N124),N124,1),2),"")</f>
        <v/>
      </c>
      <c r="T124" s="38">
        <f>IF(AND(ISNUMBER(S124),ISNUMBER(O124)),S124*O124,"")</f>
        <v/>
      </c>
      <c r="U124" s="38">
        <f>IF(A124="","",SUMIF('Parts used'!$A$5:$A$504,A124,'Parts used'!$G$5:$G$504))</f>
        <v/>
      </c>
      <c r="V124" s="38">
        <f>IF(A124="","",SUM(T124,U124))</f>
        <v/>
      </c>
      <c r="W124" s="39">
        <f>IF(ISNUMBER(B124),IF(ISNUMBER(R124),R124-B124,TODAY()-B124),"")</f>
        <v/>
      </c>
    </row>
    <row r="125">
      <c r="A125" s="33" t="n"/>
      <c r="B125" s="34" t="n"/>
      <c r="C125" s="33" t="n"/>
      <c r="D125" s="33" t="n"/>
      <c r="E125" s="33" t="n"/>
      <c r="F125" s="33" t="n"/>
      <c r="G125" s="33" t="n"/>
      <c r="H125" s="10" t="n"/>
      <c r="I125" s="10" t="n"/>
      <c r="J125" s="33" t="n"/>
      <c r="K125" s="10" t="n"/>
      <c r="L125" s="35" t="n"/>
      <c r="M125" s="35" t="n"/>
      <c r="N125" s="33" t="n"/>
      <c r="O125" s="36" t="n"/>
      <c r="P125" s="33" t="n"/>
      <c r="Q125" s="33" t="n"/>
      <c r="R125" s="34" t="n"/>
      <c r="S125" s="37">
        <f>IF(AND(ISNUMBER(L125),ISNUMBER(M125)),ROUND((M125-L125)*24*IF(ISNUMBER(N125),N125,1),2),"")</f>
        <v/>
      </c>
      <c r="T125" s="38">
        <f>IF(AND(ISNUMBER(S125),ISNUMBER(O125)),S125*O125,"")</f>
        <v/>
      </c>
      <c r="U125" s="38">
        <f>IF(A125="","",SUMIF('Parts used'!$A$5:$A$504,A125,'Parts used'!$G$5:$G$504))</f>
        <v/>
      </c>
      <c r="V125" s="38">
        <f>IF(A125="","",SUM(T125,U125))</f>
        <v/>
      </c>
      <c r="W125" s="39">
        <f>IF(ISNUMBER(B125),IF(ISNUMBER(R125),R125-B125,TODAY()-B125),"")</f>
        <v/>
      </c>
    </row>
    <row r="126">
      <c r="A126" s="33" t="n"/>
      <c r="B126" s="34" t="n"/>
      <c r="C126" s="33" t="n"/>
      <c r="D126" s="33" t="n"/>
      <c r="E126" s="33" t="n"/>
      <c r="F126" s="33" t="n"/>
      <c r="G126" s="33" t="n"/>
      <c r="H126" s="10" t="n"/>
      <c r="I126" s="10" t="n"/>
      <c r="J126" s="33" t="n"/>
      <c r="K126" s="10" t="n"/>
      <c r="L126" s="35" t="n"/>
      <c r="M126" s="35" t="n"/>
      <c r="N126" s="33" t="n"/>
      <c r="O126" s="36" t="n"/>
      <c r="P126" s="33" t="n"/>
      <c r="Q126" s="33" t="n"/>
      <c r="R126" s="34" t="n"/>
      <c r="S126" s="37">
        <f>IF(AND(ISNUMBER(L126),ISNUMBER(M126)),ROUND((M126-L126)*24*IF(ISNUMBER(N126),N126,1),2),"")</f>
        <v/>
      </c>
      <c r="T126" s="38">
        <f>IF(AND(ISNUMBER(S126),ISNUMBER(O126)),S126*O126,"")</f>
        <v/>
      </c>
      <c r="U126" s="38">
        <f>IF(A126="","",SUMIF('Parts used'!$A$5:$A$504,A126,'Parts used'!$G$5:$G$504))</f>
        <v/>
      </c>
      <c r="V126" s="38">
        <f>IF(A126="","",SUM(T126,U126))</f>
        <v/>
      </c>
      <c r="W126" s="39">
        <f>IF(ISNUMBER(B126),IF(ISNUMBER(R126),R126-B126,TODAY()-B126),"")</f>
        <v/>
      </c>
    </row>
    <row r="127">
      <c r="A127" s="33" t="n"/>
      <c r="B127" s="34" t="n"/>
      <c r="C127" s="33" t="n"/>
      <c r="D127" s="33" t="n"/>
      <c r="E127" s="33" t="n"/>
      <c r="F127" s="33" t="n"/>
      <c r="G127" s="33" t="n"/>
      <c r="H127" s="10" t="n"/>
      <c r="I127" s="10" t="n"/>
      <c r="J127" s="33" t="n"/>
      <c r="K127" s="10" t="n"/>
      <c r="L127" s="35" t="n"/>
      <c r="M127" s="35" t="n"/>
      <c r="N127" s="33" t="n"/>
      <c r="O127" s="36" t="n"/>
      <c r="P127" s="33" t="n"/>
      <c r="Q127" s="33" t="n"/>
      <c r="R127" s="34" t="n"/>
      <c r="S127" s="37">
        <f>IF(AND(ISNUMBER(L127),ISNUMBER(M127)),ROUND((M127-L127)*24*IF(ISNUMBER(N127),N127,1),2),"")</f>
        <v/>
      </c>
      <c r="T127" s="38">
        <f>IF(AND(ISNUMBER(S127),ISNUMBER(O127)),S127*O127,"")</f>
        <v/>
      </c>
      <c r="U127" s="38">
        <f>IF(A127="","",SUMIF('Parts used'!$A$5:$A$504,A127,'Parts used'!$G$5:$G$504))</f>
        <v/>
      </c>
      <c r="V127" s="38">
        <f>IF(A127="","",SUM(T127,U127))</f>
        <v/>
      </c>
      <c r="W127" s="39">
        <f>IF(ISNUMBER(B127),IF(ISNUMBER(R127),R127-B127,TODAY()-B127),"")</f>
        <v/>
      </c>
    </row>
    <row r="128">
      <c r="A128" s="33" t="n"/>
      <c r="B128" s="34" t="n"/>
      <c r="C128" s="33" t="n"/>
      <c r="D128" s="33" t="n"/>
      <c r="E128" s="33" t="n"/>
      <c r="F128" s="33" t="n"/>
      <c r="G128" s="33" t="n"/>
      <c r="H128" s="10" t="n"/>
      <c r="I128" s="10" t="n"/>
      <c r="J128" s="33" t="n"/>
      <c r="K128" s="10" t="n"/>
      <c r="L128" s="35" t="n"/>
      <c r="M128" s="35" t="n"/>
      <c r="N128" s="33" t="n"/>
      <c r="O128" s="36" t="n"/>
      <c r="P128" s="33" t="n"/>
      <c r="Q128" s="33" t="n"/>
      <c r="R128" s="34" t="n"/>
      <c r="S128" s="37">
        <f>IF(AND(ISNUMBER(L128),ISNUMBER(M128)),ROUND((M128-L128)*24*IF(ISNUMBER(N128),N128,1),2),"")</f>
        <v/>
      </c>
      <c r="T128" s="38">
        <f>IF(AND(ISNUMBER(S128),ISNUMBER(O128)),S128*O128,"")</f>
        <v/>
      </c>
      <c r="U128" s="38">
        <f>IF(A128="","",SUMIF('Parts used'!$A$5:$A$504,A128,'Parts used'!$G$5:$G$504))</f>
        <v/>
      </c>
      <c r="V128" s="38">
        <f>IF(A128="","",SUM(T128,U128))</f>
        <v/>
      </c>
      <c r="W128" s="39">
        <f>IF(ISNUMBER(B128),IF(ISNUMBER(R128),R128-B128,TODAY()-B128),"")</f>
        <v/>
      </c>
    </row>
    <row r="129">
      <c r="A129" s="33" t="n"/>
      <c r="B129" s="34" t="n"/>
      <c r="C129" s="33" t="n"/>
      <c r="D129" s="33" t="n"/>
      <c r="E129" s="33" t="n"/>
      <c r="F129" s="33" t="n"/>
      <c r="G129" s="33" t="n"/>
      <c r="H129" s="10" t="n"/>
      <c r="I129" s="10" t="n"/>
      <c r="J129" s="33" t="n"/>
      <c r="K129" s="10" t="n"/>
      <c r="L129" s="35" t="n"/>
      <c r="M129" s="35" t="n"/>
      <c r="N129" s="33" t="n"/>
      <c r="O129" s="36" t="n"/>
      <c r="P129" s="33" t="n"/>
      <c r="Q129" s="33" t="n"/>
      <c r="R129" s="34" t="n"/>
      <c r="S129" s="37">
        <f>IF(AND(ISNUMBER(L129),ISNUMBER(M129)),ROUND((M129-L129)*24*IF(ISNUMBER(N129),N129,1),2),"")</f>
        <v/>
      </c>
      <c r="T129" s="38">
        <f>IF(AND(ISNUMBER(S129),ISNUMBER(O129)),S129*O129,"")</f>
        <v/>
      </c>
      <c r="U129" s="38">
        <f>IF(A129="","",SUMIF('Parts used'!$A$5:$A$504,A129,'Parts used'!$G$5:$G$504))</f>
        <v/>
      </c>
      <c r="V129" s="38">
        <f>IF(A129="","",SUM(T129,U129))</f>
        <v/>
      </c>
      <c r="W129" s="39">
        <f>IF(ISNUMBER(B129),IF(ISNUMBER(R129),R129-B129,TODAY()-B129),"")</f>
        <v/>
      </c>
    </row>
    <row r="130">
      <c r="A130" s="33" t="n"/>
      <c r="B130" s="34" t="n"/>
      <c r="C130" s="33" t="n"/>
      <c r="D130" s="33" t="n"/>
      <c r="E130" s="33" t="n"/>
      <c r="F130" s="33" t="n"/>
      <c r="G130" s="33" t="n"/>
      <c r="H130" s="10" t="n"/>
      <c r="I130" s="10" t="n"/>
      <c r="J130" s="33" t="n"/>
      <c r="K130" s="10" t="n"/>
      <c r="L130" s="35" t="n"/>
      <c r="M130" s="35" t="n"/>
      <c r="N130" s="33" t="n"/>
      <c r="O130" s="36" t="n"/>
      <c r="P130" s="33" t="n"/>
      <c r="Q130" s="33" t="n"/>
      <c r="R130" s="34" t="n"/>
      <c r="S130" s="37">
        <f>IF(AND(ISNUMBER(L130),ISNUMBER(M130)),ROUND((M130-L130)*24*IF(ISNUMBER(N130),N130,1),2),"")</f>
        <v/>
      </c>
      <c r="T130" s="38">
        <f>IF(AND(ISNUMBER(S130),ISNUMBER(O130)),S130*O130,"")</f>
        <v/>
      </c>
      <c r="U130" s="38">
        <f>IF(A130="","",SUMIF('Parts used'!$A$5:$A$504,A130,'Parts used'!$G$5:$G$504))</f>
        <v/>
      </c>
      <c r="V130" s="38">
        <f>IF(A130="","",SUM(T130,U130))</f>
        <v/>
      </c>
      <c r="W130" s="39">
        <f>IF(ISNUMBER(B130),IF(ISNUMBER(R130),R130-B130,TODAY()-B130),"")</f>
        <v/>
      </c>
    </row>
    <row r="131">
      <c r="A131" s="33" t="n"/>
      <c r="B131" s="34" t="n"/>
      <c r="C131" s="33" t="n"/>
      <c r="D131" s="33" t="n"/>
      <c r="E131" s="33" t="n"/>
      <c r="F131" s="33" t="n"/>
      <c r="G131" s="33" t="n"/>
      <c r="H131" s="10" t="n"/>
      <c r="I131" s="10" t="n"/>
      <c r="J131" s="33" t="n"/>
      <c r="K131" s="10" t="n"/>
      <c r="L131" s="35" t="n"/>
      <c r="M131" s="35" t="n"/>
      <c r="N131" s="33" t="n"/>
      <c r="O131" s="36" t="n"/>
      <c r="P131" s="33" t="n"/>
      <c r="Q131" s="33" t="n"/>
      <c r="R131" s="34" t="n"/>
      <c r="S131" s="37">
        <f>IF(AND(ISNUMBER(L131),ISNUMBER(M131)),ROUND((M131-L131)*24*IF(ISNUMBER(N131),N131,1),2),"")</f>
        <v/>
      </c>
      <c r="T131" s="38">
        <f>IF(AND(ISNUMBER(S131),ISNUMBER(O131)),S131*O131,"")</f>
        <v/>
      </c>
      <c r="U131" s="38">
        <f>IF(A131="","",SUMIF('Parts used'!$A$5:$A$504,A131,'Parts used'!$G$5:$G$504))</f>
        <v/>
      </c>
      <c r="V131" s="38">
        <f>IF(A131="","",SUM(T131,U131))</f>
        <v/>
      </c>
      <c r="W131" s="39">
        <f>IF(ISNUMBER(B131),IF(ISNUMBER(R131),R131-B131,TODAY()-B131),"")</f>
        <v/>
      </c>
    </row>
    <row r="132">
      <c r="A132" s="33" t="n"/>
      <c r="B132" s="34" t="n"/>
      <c r="C132" s="33" t="n"/>
      <c r="D132" s="33" t="n"/>
      <c r="E132" s="33" t="n"/>
      <c r="F132" s="33" t="n"/>
      <c r="G132" s="33" t="n"/>
      <c r="H132" s="10" t="n"/>
      <c r="I132" s="10" t="n"/>
      <c r="J132" s="33" t="n"/>
      <c r="K132" s="10" t="n"/>
      <c r="L132" s="35" t="n"/>
      <c r="M132" s="35" t="n"/>
      <c r="N132" s="33" t="n"/>
      <c r="O132" s="36" t="n"/>
      <c r="P132" s="33" t="n"/>
      <c r="Q132" s="33" t="n"/>
      <c r="R132" s="34" t="n"/>
      <c r="S132" s="37">
        <f>IF(AND(ISNUMBER(L132),ISNUMBER(M132)),ROUND((M132-L132)*24*IF(ISNUMBER(N132),N132,1),2),"")</f>
        <v/>
      </c>
      <c r="T132" s="38">
        <f>IF(AND(ISNUMBER(S132),ISNUMBER(O132)),S132*O132,"")</f>
        <v/>
      </c>
      <c r="U132" s="38">
        <f>IF(A132="","",SUMIF('Parts used'!$A$5:$A$504,A132,'Parts used'!$G$5:$G$504))</f>
        <v/>
      </c>
      <c r="V132" s="38">
        <f>IF(A132="","",SUM(T132,U132))</f>
        <v/>
      </c>
      <c r="W132" s="39">
        <f>IF(ISNUMBER(B132),IF(ISNUMBER(R132),R132-B132,TODAY()-B132),"")</f>
        <v/>
      </c>
    </row>
    <row r="133">
      <c r="A133" s="33" t="n"/>
      <c r="B133" s="34" t="n"/>
      <c r="C133" s="33" t="n"/>
      <c r="D133" s="33" t="n"/>
      <c r="E133" s="33" t="n"/>
      <c r="F133" s="33" t="n"/>
      <c r="G133" s="33" t="n"/>
      <c r="H133" s="10" t="n"/>
      <c r="I133" s="10" t="n"/>
      <c r="J133" s="33" t="n"/>
      <c r="K133" s="10" t="n"/>
      <c r="L133" s="35" t="n"/>
      <c r="M133" s="35" t="n"/>
      <c r="N133" s="33" t="n"/>
      <c r="O133" s="36" t="n"/>
      <c r="P133" s="33" t="n"/>
      <c r="Q133" s="33" t="n"/>
      <c r="R133" s="34" t="n"/>
      <c r="S133" s="37">
        <f>IF(AND(ISNUMBER(L133),ISNUMBER(M133)),ROUND((M133-L133)*24*IF(ISNUMBER(N133),N133,1),2),"")</f>
        <v/>
      </c>
      <c r="T133" s="38">
        <f>IF(AND(ISNUMBER(S133),ISNUMBER(O133)),S133*O133,"")</f>
        <v/>
      </c>
      <c r="U133" s="38">
        <f>IF(A133="","",SUMIF('Parts used'!$A$5:$A$504,A133,'Parts used'!$G$5:$G$504))</f>
        <v/>
      </c>
      <c r="V133" s="38">
        <f>IF(A133="","",SUM(T133,U133))</f>
        <v/>
      </c>
      <c r="W133" s="39">
        <f>IF(ISNUMBER(B133),IF(ISNUMBER(R133),R133-B133,TODAY()-B133),"")</f>
        <v/>
      </c>
    </row>
    <row r="134">
      <c r="A134" s="33" t="n"/>
      <c r="B134" s="34" t="n"/>
      <c r="C134" s="33" t="n"/>
      <c r="D134" s="33" t="n"/>
      <c r="E134" s="33" t="n"/>
      <c r="F134" s="33" t="n"/>
      <c r="G134" s="33" t="n"/>
      <c r="H134" s="10" t="n"/>
      <c r="I134" s="10" t="n"/>
      <c r="J134" s="33" t="n"/>
      <c r="K134" s="10" t="n"/>
      <c r="L134" s="35" t="n"/>
      <c r="M134" s="35" t="n"/>
      <c r="N134" s="33" t="n"/>
      <c r="O134" s="36" t="n"/>
      <c r="P134" s="33" t="n"/>
      <c r="Q134" s="33" t="n"/>
      <c r="R134" s="34" t="n"/>
      <c r="S134" s="37">
        <f>IF(AND(ISNUMBER(L134),ISNUMBER(M134)),ROUND((M134-L134)*24*IF(ISNUMBER(N134),N134,1),2),"")</f>
        <v/>
      </c>
      <c r="T134" s="38">
        <f>IF(AND(ISNUMBER(S134),ISNUMBER(O134)),S134*O134,"")</f>
        <v/>
      </c>
      <c r="U134" s="38">
        <f>IF(A134="","",SUMIF('Parts used'!$A$5:$A$504,A134,'Parts used'!$G$5:$G$504))</f>
        <v/>
      </c>
      <c r="V134" s="38">
        <f>IF(A134="","",SUM(T134,U134))</f>
        <v/>
      </c>
      <c r="W134" s="39">
        <f>IF(ISNUMBER(B134),IF(ISNUMBER(R134),R134-B134,TODAY()-B134),"")</f>
        <v/>
      </c>
    </row>
    <row r="135">
      <c r="A135" s="33" t="n"/>
      <c r="B135" s="34" t="n"/>
      <c r="C135" s="33" t="n"/>
      <c r="D135" s="33" t="n"/>
      <c r="E135" s="33" t="n"/>
      <c r="F135" s="33" t="n"/>
      <c r="G135" s="33" t="n"/>
      <c r="H135" s="10" t="n"/>
      <c r="I135" s="10" t="n"/>
      <c r="J135" s="33" t="n"/>
      <c r="K135" s="10" t="n"/>
      <c r="L135" s="35" t="n"/>
      <c r="M135" s="35" t="n"/>
      <c r="N135" s="33" t="n"/>
      <c r="O135" s="36" t="n"/>
      <c r="P135" s="33" t="n"/>
      <c r="Q135" s="33" t="n"/>
      <c r="R135" s="34" t="n"/>
      <c r="S135" s="37">
        <f>IF(AND(ISNUMBER(L135),ISNUMBER(M135)),ROUND((M135-L135)*24*IF(ISNUMBER(N135),N135,1),2),"")</f>
        <v/>
      </c>
      <c r="T135" s="38">
        <f>IF(AND(ISNUMBER(S135),ISNUMBER(O135)),S135*O135,"")</f>
        <v/>
      </c>
      <c r="U135" s="38">
        <f>IF(A135="","",SUMIF('Parts used'!$A$5:$A$504,A135,'Parts used'!$G$5:$G$504))</f>
        <v/>
      </c>
      <c r="V135" s="38">
        <f>IF(A135="","",SUM(T135,U135))</f>
        <v/>
      </c>
      <c r="W135" s="39">
        <f>IF(ISNUMBER(B135),IF(ISNUMBER(R135),R135-B135,TODAY()-B135),"")</f>
        <v/>
      </c>
    </row>
    <row r="136">
      <c r="A136" s="33" t="n"/>
      <c r="B136" s="34" t="n"/>
      <c r="C136" s="33" t="n"/>
      <c r="D136" s="33" t="n"/>
      <c r="E136" s="33" t="n"/>
      <c r="F136" s="33" t="n"/>
      <c r="G136" s="33" t="n"/>
      <c r="H136" s="10" t="n"/>
      <c r="I136" s="10" t="n"/>
      <c r="J136" s="33" t="n"/>
      <c r="K136" s="10" t="n"/>
      <c r="L136" s="35" t="n"/>
      <c r="M136" s="35" t="n"/>
      <c r="N136" s="33" t="n"/>
      <c r="O136" s="36" t="n"/>
      <c r="P136" s="33" t="n"/>
      <c r="Q136" s="33" t="n"/>
      <c r="R136" s="34" t="n"/>
      <c r="S136" s="37">
        <f>IF(AND(ISNUMBER(L136),ISNUMBER(M136)),ROUND((M136-L136)*24*IF(ISNUMBER(N136),N136,1),2),"")</f>
        <v/>
      </c>
      <c r="T136" s="38">
        <f>IF(AND(ISNUMBER(S136),ISNUMBER(O136)),S136*O136,"")</f>
        <v/>
      </c>
      <c r="U136" s="38">
        <f>IF(A136="","",SUMIF('Parts used'!$A$5:$A$504,A136,'Parts used'!$G$5:$G$504))</f>
        <v/>
      </c>
      <c r="V136" s="38">
        <f>IF(A136="","",SUM(T136,U136))</f>
        <v/>
      </c>
      <c r="W136" s="39">
        <f>IF(ISNUMBER(B136),IF(ISNUMBER(R136),R136-B136,TODAY()-B136),"")</f>
        <v/>
      </c>
    </row>
    <row r="137">
      <c r="A137" s="33" t="n"/>
      <c r="B137" s="34" t="n"/>
      <c r="C137" s="33" t="n"/>
      <c r="D137" s="33" t="n"/>
      <c r="E137" s="33" t="n"/>
      <c r="F137" s="33" t="n"/>
      <c r="G137" s="33" t="n"/>
      <c r="H137" s="10" t="n"/>
      <c r="I137" s="10" t="n"/>
      <c r="J137" s="33" t="n"/>
      <c r="K137" s="10" t="n"/>
      <c r="L137" s="35" t="n"/>
      <c r="M137" s="35" t="n"/>
      <c r="N137" s="33" t="n"/>
      <c r="O137" s="36" t="n"/>
      <c r="P137" s="33" t="n"/>
      <c r="Q137" s="33" t="n"/>
      <c r="R137" s="34" t="n"/>
      <c r="S137" s="37">
        <f>IF(AND(ISNUMBER(L137),ISNUMBER(M137)),ROUND((M137-L137)*24*IF(ISNUMBER(N137),N137,1),2),"")</f>
        <v/>
      </c>
      <c r="T137" s="38">
        <f>IF(AND(ISNUMBER(S137),ISNUMBER(O137)),S137*O137,"")</f>
        <v/>
      </c>
      <c r="U137" s="38">
        <f>IF(A137="","",SUMIF('Parts used'!$A$5:$A$504,A137,'Parts used'!$G$5:$G$504))</f>
        <v/>
      </c>
      <c r="V137" s="38">
        <f>IF(A137="","",SUM(T137,U137))</f>
        <v/>
      </c>
      <c r="W137" s="39">
        <f>IF(ISNUMBER(B137),IF(ISNUMBER(R137),R137-B137,TODAY()-B137),"")</f>
        <v/>
      </c>
    </row>
    <row r="138">
      <c r="A138" s="33" t="n"/>
      <c r="B138" s="34" t="n"/>
      <c r="C138" s="33" t="n"/>
      <c r="D138" s="33" t="n"/>
      <c r="E138" s="33" t="n"/>
      <c r="F138" s="33" t="n"/>
      <c r="G138" s="33" t="n"/>
      <c r="H138" s="10" t="n"/>
      <c r="I138" s="10" t="n"/>
      <c r="J138" s="33" t="n"/>
      <c r="K138" s="10" t="n"/>
      <c r="L138" s="35" t="n"/>
      <c r="M138" s="35" t="n"/>
      <c r="N138" s="33" t="n"/>
      <c r="O138" s="36" t="n"/>
      <c r="P138" s="33" t="n"/>
      <c r="Q138" s="33" t="n"/>
      <c r="R138" s="34" t="n"/>
      <c r="S138" s="37">
        <f>IF(AND(ISNUMBER(L138),ISNUMBER(M138)),ROUND((M138-L138)*24*IF(ISNUMBER(N138),N138,1),2),"")</f>
        <v/>
      </c>
      <c r="T138" s="38">
        <f>IF(AND(ISNUMBER(S138),ISNUMBER(O138)),S138*O138,"")</f>
        <v/>
      </c>
      <c r="U138" s="38">
        <f>IF(A138="","",SUMIF('Parts used'!$A$5:$A$504,A138,'Parts used'!$G$5:$G$504))</f>
        <v/>
      </c>
      <c r="V138" s="38">
        <f>IF(A138="","",SUM(T138,U138))</f>
        <v/>
      </c>
      <c r="W138" s="39">
        <f>IF(ISNUMBER(B138),IF(ISNUMBER(R138),R138-B138,TODAY()-B138),"")</f>
        <v/>
      </c>
    </row>
    <row r="139">
      <c r="A139" s="33" t="n"/>
      <c r="B139" s="34" t="n"/>
      <c r="C139" s="33" t="n"/>
      <c r="D139" s="33" t="n"/>
      <c r="E139" s="33" t="n"/>
      <c r="F139" s="33" t="n"/>
      <c r="G139" s="33" t="n"/>
      <c r="H139" s="10" t="n"/>
      <c r="I139" s="10" t="n"/>
      <c r="J139" s="33" t="n"/>
      <c r="K139" s="10" t="n"/>
      <c r="L139" s="35" t="n"/>
      <c r="M139" s="35" t="n"/>
      <c r="N139" s="33" t="n"/>
      <c r="O139" s="36" t="n"/>
      <c r="P139" s="33" t="n"/>
      <c r="Q139" s="33" t="n"/>
      <c r="R139" s="34" t="n"/>
      <c r="S139" s="37">
        <f>IF(AND(ISNUMBER(L139),ISNUMBER(M139)),ROUND((M139-L139)*24*IF(ISNUMBER(N139),N139,1),2),"")</f>
        <v/>
      </c>
      <c r="T139" s="38">
        <f>IF(AND(ISNUMBER(S139),ISNUMBER(O139)),S139*O139,"")</f>
        <v/>
      </c>
      <c r="U139" s="38">
        <f>IF(A139="","",SUMIF('Parts used'!$A$5:$A$504,A139,'Parts used'!$G$5:$G$504))</f>
        <v/>
      </c>
      <c r="V139" s="38">
        <f>IF(A139="","",SUM(T139,U139))</f>
        <v/>
      </c>
      <c r="W139" s="39">
        <f>IF(ISNUMBER(B139),IF(ISNUMBER(R139),R139-B139,TODAY()-B139),"")</f>
        <v/>
      </c>
    </row>
    <row r="140">
      <c r="A140" s="33" t="n"/>
      <c r="B140" s="34" t="n"/>
      <c r="C140" s="33" t="n"/>
      <c r="D140" s="33" t="n"/>
      <c r="E140" s="33" t="n"/>
      <c r="F140" s="33" t="n"/>
      <c r="G140" s="33" t="n"/>
      <c r="H140" s="10" t="n"/>
      <c r="I140" s="10" t="n"/>
      <c r="J140" s="33" t="n"/>
      <c r="K140" s="10" t="n"/>
      <c r="L140" s="35" t="n"/>
      <c r="M140" s="35" t="n"/>
      <c r="N140" s="33" t="n"/>
      <c r="O140" s="36" t="n"/>
      <c r="P140" s="33" t="n"/>
      <c r="Q140" s="33" t="n"/>
      <c r="R140" s="34" t="n"/>
      <c r="S140" s="37">
        <f>IF(AND(ISNUMBER(L140),ISNUMBER(M140)),ROUND((M140-L140)*24*IF(ISNUMBER(N140),N140,1),2),"")</f>
        <v/>
      </c>
      <c r="T140" s="38">
        <f>IF(AND(ISNUMBER(S140),ISNUMBER(O140)),S140*O140,"")</f>
        <v/>
      </c>
      <c r="U140" s="38">
        <f>IF(A140="","",SUMIF('Parts used'!$A$5:$A$504,A140,'Parts used'!$G$5:$G$504))</f>
        <v/>
      </c>
      <c r="V140" s="38">
        <f>IF(A140="","",SUM(T140,U140))</f>
        <v/>
      </c>
      <c r="W140" s="39">
        <f>IF(ISNUMBER(B140),IF(ISNUMBER(R140),R140-B140,TODAY()-B140),"")</f>
        <v/>
      </c>
    </row>
    <row r="141">
      <c r="A141" s="33" t="n"/>
      <c r="B141" s="34" t="n"/>
      <c r="C141" s="33" t="n"/>
      <c r="D141" s="33" t="n"/>
      <c r="E141" s="33" t="n"/>
      <c r="F141" s="33" t="n"/>
      <c r="G141" s="33" t="n"/>
      <c r="H141" s="10" t="n"/>
      <c r="I141" s="10" t="n"/>
      <c r="J141" s="33" t="n"/>
      <c r="K141" s="10" t="n"/>
      <c r="L141" s="35" t="n"/>
      <c r="M141" s="35" t="n"/>
      <c r="N141" s="33" t="n"/>
      <c r="O141" s="36" t="n"/>
      <c r="P141" s="33" t="n"/>
      <c r="Q141" s="33" t="n"/>
      <c r="R141" s="34" t="n"/>
      <c r="S141" s="37">
        <f>IF(AND(ISNUMBER(L141),ISNUMBER(M141)),ROUND((M141-L141)*24*IF(ISNUMBER(N141),N141,1),2),"")</f>
        <v/>
      </c>
      <c r="T141" s="38">
        <f>IF(AND(ISNUMBER(S141),ISNUMBER(O141)),S141*O141,"")</f>
        <v/>
      </c>
      <c r="U141" s="38">
        <f>IF(A141="","",SUMIF('Parts used'!$A$5:$A$504,A141,'Parts used'!$G$5:$G$504))</f>
        <v/>
      </c>
      <c r="V141" s="38">
        <f>IF(A141="","",SUM(T141,U141))</f>
        <v/>
      </c>
      <c r="W141" s="39">
        <f>IF(ISNUMBER(B141),IF(ISNUMBER(R141),R141-B141,TODAY()-B141),"")</f>
        <v/>
      </c>
    </row>
    <row r="142">
      <c r="A142" s="33" t="n"/>
      <c r="B142" s="34" t="n"/>
      <c r="C142" s="33" t="n"/>
      <c r="D142" s="33" t="n"/>
      <c r="E142" s="33" t="n"/>
      <c r="F142" s="33" t="n"/>
      <c r="G142" s="33" t="n"/>
      <c r="H142" s="10" t="n"/>
      <c r="I142" s="10" t="n"/>
      <c r="J142" s="33" t="n"/>
      <c r="K142" s="10" t="n"/>
      <c r="L142" s="35" t="n"/>
      <c r="M142" s="35" t="n"/>
      <c r="N142" s="33" t="n"/>
      <c r="O142" s="36" t="n"/>
      <c r="P142" s="33" t="n"/>
      <c r="Q142" s="33" t="n"/>
      <c r="R142" s="34" t="n"/>
      <c r="S142" s="37">
        <f>IF(AND(ISNUMBER(L142),ISNUMBER(M142)),ROUND((M142-L142)*24*IF(ISNUMBER(N142),N142,1),2),"")</f>
        <v/>
      </c>
      <c r="T142" s="38">
        <f>IF(AND(ISNUMBER(S142),ISNUMBER(O142)),S142*O142,"")</f>
        <v/>
      </c>
      <c r="U142" s="38">
        <f>IF(A142="","",SUMIF('Parts used'!$A$5:$A$504,A142,'Parts used'!$G$5:$G$504))</f>
        <v/>
      </c>
      <c r="V142" s="38">
        <f>IF(A142="","",SUM(T142,U142))</f>
        <v/>
      </c>
      <c r="W142" s="39">
        <f>IF(ISNUMBER(B142),IF(ISNUMBER(R142),R142-B142,TODAY()-B142),"")</f>
        <v/>
      </c>
    </row>
    <row r="143">
      <c r="A143" s="33" t="n"/>
      <c r="B143" s="34" t="n"/>
      <c r="C143" s="33" t="n"/>
      <c r="D143" s="33" t="n"/>
      <c r="E143" s="33" t="n"/>
      <c r="F143" s="33" t="n"/>
      <c r="G143" s="33" t="n"/>
      <c r="H143" s="10" t="n"/>
      <c r="I143" s="10" t="n"/>
      <c r="J143" s="33" t="n"/>
      <c r="K143" s="10" t="n"/>
      <c r="L143" s="35" t="n"/>
      <c r="M143" s="35" t="n"/>
      <c r="N143" s="33" t="n"/>
      <c r="O143" s="36" t="n"/>
      <c r="P143" s="33" t="n"/>
      <c r="Q143" s="33" t="n"/>
      <c r="R143" s="34" t="n"/>
      <c r="S143" s="37">
        <f>IF(AND(ISNUMBER(L143),ISNUMBER(M143)),ROUND((M143-L143)*24*IF(ISNUMBER(N143),N143,1),2),"")</f>
        <v/>
      </c>
      <c r="T143" s="38">
        <f>IF(AND(ISNUMBER(S143),ISNUMBER(O143)),S143*O143,"")</f>
        <v/>
      </c>
      <c r="U143" s="38">
        <f>IF(A143="","",SUMIF('Parts used'!$A$5:$A$504,A143,'Parts used'!$G$5:$G$504))</f>
        <v/>
      </c>
      <c r="V143" s="38">
        <f>IF(A143="","",SUM(T143,U143))</f>
        <v/>
      </c>
      <c r="W143" s="39">
        <f>IF(ISNUMBER(B143),IF(ISNUMBER(R143),R143-B143,TODAY()-B143),"")</f>
        <v/>
      </c>
    </row>
    <row r="144">
      <c r="A144" s="33" t="n"/>
      <c r="B144" s="34" t="n"/>
      <c r="C144" s="33" t="n"/>
      <c r="D144" s="33" t="n"/>
      <c r="E144" s="33" t="n"/>
      <c r="F144" s="33" t="n"/>
      <c r="G144" s="33" t="n"/>
      <c r="H144" s="10" t="n"/>
      <c r="I144" s="10" t="n"/>
      <c r="J144" s="33" t="n"/>
      <c r="K144" s="10" t="n"/>
      <c r="L144" s="35" t="n"/>
      <c r="M144" s="35" t="n"/>
      <c r="N144" s="33" t="n"/>
      <c r="O144" s="36" t="n"/>
      <c r="P144" s="33" t="n"/>
      <c r="Q144" s="33" t="n"/>
      <c r="R144" s="34" t="n"/>
      <c r="S144" s="37">
        <f>IF(AND(ISNUMBER(L144),ISNUMBER(M144)),ROUND((M144-L144)*24*IF(ISNUMBER(N144),N144,1),2),"")</f>
        <v/>
      </c>
      <c r="T144" s="38">
        <f>IF(AND(ISNUMBER(S144),ISNUMBER(O144)),S144*O144,"")</f>
        <v/>
      </c>
      <c r="U144" s="38">
        <f>IF(A144="","",SUMIF('Parts used'!$A$5:$A$504,A144,'Parts used'!$G$5:$G$504))</f>
        <v/>
      </c>
      <c r="V144" s="38">
        <f>IF(A144="","",SUM(T144,U144))</f>
        <v/>
      </c>
      <c r="W144" s="39">
        <f>IF(ISNUMBER(B144),IF(ISNUMBER(R144),R144-B144,TODAY()-B144),"")</f>
        <v/>
      </c>
    </row>
    <row r="145">
      <c r="A145" s="33" t="n"/>
      <c r="B145" s="34" t="n"/>
      <c r="C145" s="33" t="n"/>
      <c r="D145" s="33" t="n"/>
      <c r="E145" s="33" t="n"/>
      <c r="F145" s="33" t="n"/>
      <c r="G145" s="33" t="n"/>
      <c r="H145" s="10" t="n"/>
      <c r="I145" s="10" t="n"/>
      <c r="J145" s="33" t="n"/>
      <c r="K145" s="10" t="n"/>
      <c r="L145" s="35" t="n"/>
      <c r="M145" s="35" t="n"/>
      <c r="N145" s="33" t="n"/>
      <c r="O145" s="36" t="n"/>
      <c r="P145" s="33" t="n"/>
      <c r="Q145" s="33" t="n"/>
      <c r="R145" s="34" t="n"/>
      <c r="S145" s="37">
        <f>IF(AND(ISNUMBER(L145),ISNUMBER(M145)),ROUND((M145-L145)*24*IF(ISNUMBER(N145),N145,1),2),"")</f>
        <v/>
      </c>
      <c r="T145" s="38">
        <f>IF(AND(ISNUMBER(S145),ISNUMBER(O145)),S145*O145,"")</f>
        <v/>
      </c>
      <c r="U145" s="38">
        <f>IF(A145="","",SUMIF('Parts used'!$A$5:$A$504,A145,'Parts used'!$G$5:$G$504))</f>
        <v/>
      </c>
      <c r="V145" s="38">
        <f>IF(A145="","",SUM(T145,U145))</f>
        <v/>
      </c>
      <c r="W145" s="39">
        <f>IF(ISNUMBER(B145),IF(ISNUMBER(R145),R145-B145,TODAY()-B145),"")</f>
        <v/>
      </c>
    </row>
    <row r="146">
      <c r="A146" s="33" t="n"/>
      <c r="B146" s="34" t="n"/>
      <c r="C146" s="33" t="n"/>
      <c r="D146" s="33" t="n"/>
      <c r="E146" s="33" t="n"/>
      <c r="F146" s="33" t="n"/>
      <c r="G146" s="33" t="n"/>
      <c r="H146" s="10" t="n"/>
      <c r="I146" s="10" t="n"/>
      <c r="J146" s="33" t="n"/>
      <c r="K146" s="10" t="n"/>
      <c r="L146" s="35" t="n"/>
      <c r="M146" s="35" t="n"/>
      <c r="N146" s="33" t="n"/>
      <c r="O146" s="36" t="n"/>
      <c r="P146" s="33" t="n"/>
      <c r="Q146" s="33" t="n"/>
      <c r="R146" s="34" t="n"/>
      <c r="S146" s="37">
        <f>IF(AND(ISNUMBER(L146),ISNUMBER(M146)),ROUND((M146-L146)*24*IF(ISNUMBER(N146),N146,1),2),"")</f>
        <v/>
      </c>
      <c r="T146" s="38">
        <f>IF(AND(ISNUMBER(S146),ISNUMBER(O146)),S146*O146,"")</f>
        <v/>
      </c>
      <c r="U146" s="38">
        <f>IF(A146="","",SUMIF('Parts used'!$A$5:$A$504,A146,'Parts used'!$G$5:$G$504))</f>
        <v/>
      </c>
      <c r="V146" s="38">
        <f>IF(A146="","",SUM(T146,U146))</f>
        <v/>
      </c>
      <c r="W146" s="39">
        <f>IF(ISNUMBER(B146),IF(ISNUMBER(R146),R146-B146,TODAY()-B146),"")</f>
        <v/>
      </c>
    </row>
    <row r="147">
      <c r="A147" s="33" t="n"/>
      <c r="B147" s="34" t="n"/>
      <c r="C147" s="33" t="n"/>
      <c r="D147" s="33" t="n"/>
      <c r="E147" s="33" t="n"/>
      <c r="F147" s="33" t="n"/>
      <c r="G147" s="33" t="n"/>
      <c r="H147" s="10" t="n"/>
      <c r="I147" s="10" t="n"/>
      <c r="J147" s="33" t="n"/>
      <c r="K147" s="10" t="n"/>
      <c r="L147" s="35" t="n"/>
      <c r="M147" s="35" t="n"/>
      <c r="N147" s="33" t="n"/>
      <c r="O147" s="36" t="n"/>
      <c r="P147" s="33" t="n"/>
      <c r="Q147" s="33" t="n"/>
      <c r="R147" s="34" t="n"/>
      <c r="S147" s="37">
        <f>IF(AND(ISNUMBER(L147),ISNUMBER(M147)),ROUND((M147-L147)*24*IF(ISNUMBER(N147),N147,1),2),"")</f>
        <v/>
      </c>
      <c r="T147" s="38">
        <f>IF(AND(ISNUMBER(S147),ISNUMBER(O147)),S147*O147,"")</f>
        <v/>
      </c>
      <c r="U147" s="38">
        <f>IF(A147="","",SUMIF('Parts used'!$A$5:$A$504,A147,'Parts used'!$G$5:$G$504))</f>
        <v/>
      </c>
      <c r="V147" s="38">
        <f>IF(A147="","",SUM(T147,U147))</f>
        <v/>
      </c>
      <c r="W147" s="39">
        <f>IF(ISNUMBER(B147),IF(ISNUMBER(R147),R147-B147,TODAY()-B147),"")</f>
        <v/>
      </c>
    </row>
    <row r="148">
      <c r="A148" s="33" t="n"/>
      <c r="B148" s="34" t="n"/>
      <c r="C148" s="33" t="n"/>
      <c r="D148" s="33" t="n"/>
      <c r="E148" s="33" t="n"/>
      <c r="F148" s="33" t="n"/>
      <c r="G148" s="33" t="n"/>
      <c r="H148" s="10" t="n"/>
      <c r="I148" s="10" t="n"/>
      <c r="J148" s="33" t="n"/>
      <c r="K148" s="10" t="n"/>
      <c r="L148" s="35" t="n"/>
      <c r="M148" s="35" t="n"/>
      <c r="N148" s="33" t="n"/>
      <c r="O148" s="36" t="n"/>
      <c r="P148" s="33" t="n"/>
      <c r="Q148" s="33" t="n"/>
      <c r="R148" s="34" t="n"/>
      <c r="S148" s="37">
        <f>IF(AND(ISNUMBER(L148),ISNUMBER(M148)),ROUND((M148-L148)*24*IF(ISNUMBER(N148),N148,1),2),"")</f>
        <v/>
      </c>
      <c r="T148" s="38">
        <f>IF(AND(ISNUMBER(S148),ISNUMBER(O148)),S148*O148,"")</f>
        <v/>
      </c>
      <c r="U148" s="38">
        <f>IF(A148="","",SUMIF('Parts used'!$A$5:$A$504,A148,'Parts used'!$G$5:$G$504))</f>
        <v/>
      </c>
      <c r="V148" s="38">
        <f>IF(A148="","",SUM(T148,U148))</f>
        <v/>
      </c>
      <c r="W148" s="39">
        <f>IF(ISNUMBER(B148),IF(ISNUMBER(R148),R148-B148,TODAY()-B148),"")</f>
        <v/>
      </c>
    </row>
    <row r="149">
      <c r="A149" s="33" t="n"/>
      <c r="B149" s="34" t="n"/>
      <c r="C149" s="33" t="n"/>
      <c r="D149" s="33" t="n"/>
      <c r="E149" s="33" t="n"/>
      <c r="F149" s="33" t="n"/>
      <c r="G149" s="33" t="n"/>
      <c r="H149" s="10" t="n"/>
      <c r="I149" s="10" t="n"/>
      <c r="J149" s="33" t="n"/>
      <c r="K149" s="10" t="n"/>
      <c r="L149" s="35" t="n"/>
      <c r="M149" s="35" t="n"/>
      <c r="N149" s="33" t="n"/>
      <c r="O149" s="36" t="n"/>
      <c r="P149" s="33" t="n"/>
      <c r="Q149" s="33" t="n"/>
      <c r="R149" s="34" t="n"/>
      <c r="S149" s="37">
        <f>IF(AND(ISNUMBER(L149),ISNUMBER(M149)),ROUND((M149-L149)*24*IF(ISNUMBER(N149),N149,1),2),"")</f>
        <v/>
      </c>
      <c r="T149" s="38">
        <f>IF(AND(ISNUMBER(S149),ISNUMBER(O149)),S149*O149,"")</f>
        <v/>
      </c>
      <c r="U149" s="38">
        <f>IF(A149="","",SUMIF('Parts used'!$A$5:$A$504,A149,'Parts used'!$G$5:$G$504))</f>
        <v/>
      </c>
      <c r="V149" s="38">
        <f>IF(A149="","",SUM(T149,U149))</f>
        <v/>
      </c>
      <c r="W149" s="39">
        <f>IF(ISNUMBER(B149),IF(ISNUMBER(R149),R149-B149,TODAY()-B149),"")</f>
        <v/>
      </c>
    </row>
    <row r="150">
      <c r="A150" s="33" t="n"/>
      <c r="B150" s="34" t="n"/>
      <c r="C150" s="33" t="n"/>
      <c r="D150" s="33" t="n"/>
      <c r="E150" s="33" t="n"/>
      <c r="F150" s="33" t="n"/>
      <c r="G150" s="33" t="n"/>
      <c r="H150" s="10" t="n"/>
      <c r="I150" s="10" t="n"/>
      <c r="J150" s="33" t="n"/>
      <c r="K150" s="10" t="n"/>
      <c r="L150" s="35" t="n"/>
      <c r="M150" s="35" t="n"/>
      <c r="N150" s="33" t="n"/>
      <c r="O150" s="36" t="n"/>
      <c r="P150" s="33" t="n"/>
      <c r="Q150" s="33" t="n"/>
      <c r="R150" s="34" t="n"/>
      <c r="S150" s="37">
        <f>IF(AND(ISNUMBER(L150),ISNUMBER(M150)),ROUND((M150-L150)*24*IF(ISNUMBER(N150),N150,1),2),"")</f>
        <v/>
      </c>
      <c r="T150" s="38">
        <f>IF(AND(ISNUMBER(S150),ISNUMBER(O150)),S150*O150,"")</f>
        <v/>
      </c>
      <c r="U150" s="38">
        <f>IF(A150="","",SUMIF('Parts used'!$A$5:$A$504,A150,'Parts used'!$G$5:$G$504))</f>
        <v/>
      </c>
      <c r="V150" s="38">
        <f>IF(A150="","",SUM(T150,U150))</f>
        <v/>
      </c>
      <c r="W150" s="39">
        <f>IF(ISNUMBER(B150),IF(ISNUMBER(R150),R150-B150,TODAY()-B150),"")</f>
        <v/>
      </c>
    </row>
    <row r="151">
      <c r="A151" s="33" t="n"/>
      <c r="B151" s="34" t="n"/>
      <c r="C151" s="33" t="n"/>
      <c r="D151" s="33" t="n"/>
      <c r="E151" s="33" t="n"/>
      <c r="F151" s="33" t="n"/>
      <c r="G151" s="33" t="n"/>
      <c r="H151" s="10" t="n"/>
      <c r="I151" s="10" t="n"/>
      <c r="J151" s="33" t="n"/>
      <c r="K151" s="10" t="n"/>
      <c r="L151" s="35" t="n"/>
      <c r="M151" s="35" t="n"/>
      <c r="N151" s="33" t="n"/>
      <c r="O151" s="36" t="n"/>
      <c r="P151" s="33" t="n"/>
      <c r="Q151" s="33" t="n"/>
      <c r="R151" s="34" t="n"/>
      <c r="S151" s="37">
        <f>IF(AND(ISNUMBER(L151),ISNUMBER(M151)),ROUND((M151-L151)*24*IF(ISNUMBER(N151),N151,1),2),"")</f>
        <v/>
      </c>
      <c r="T151" s="38">
        <f>IF(AND(ISNUMBER(S151),ISNUMBER(O151)),S151*O151,"")</f>
        <v/>
      </c>
      <c r="U151" s="38">
        <f>IF(A151="","",SUMIF('Parts used'!$A$5:$A$504,A151,'Parts used'!$G$5:$G$504))</f>
        <v/>
      </c>
      <c r="V151" s="38">
        <f>IF(A151="","",SUM(T151,U151))</f>
        <v/>
      </c>
      <c r="W151" s="39">
        <f>IF(ISNUMBER(B151),IF(ISNUMBER(R151),R151-B151,TODAY()-B151),"")</f>
        <v/>
      </c>
    </row>
    <row r="152">
      <c r="A152" s="33" t="n"/>
      <c r="B152" s="34" t="n"/>
      <c r="C152" s="33" t="n"/>
      <c r="D152" s="33" t="n"/>
      <c r="E152" s="33" t="n"/>
      <c r="F152" s="33" t="n"/>
      <c r="G152" s="33" t="n"/>
      <c r="H152" s="10" t="n"/>
      <c r="I152" s="10" t="n"/>
      <c r="J152" s="33" t="n"/>
      <c r="K152" s="10" t="n"/>
      <c r="L152" s="35" t="n"/>
      <c r="M152" s="35" t="n"/>
      <c r="N152" s="33" t="n"/>
      <c r="O152" s="36" t="n"/>
      <c r="P152" s="33" t="n"/>
      <c r="Q152" s="33" t="n"/>
      <c r="R152" s="34" t="n"/>
      <c r="S152" s="37">
        <f>IF(AND(ISNUMBER(L152),ISNUMBER(M152)),ROUND((M152-L152)*24*IF(ISNUMBER(N152),N152,1),2),"")</f>
        <v/>
      </c>
      <c r="T152" s="38">
        <f>IF(AND(ISNUMBER(S152),ISNUMBER(O152)),S152*O152,"")</f>
        <v/>
      </c>
      <c r="U152" s="38">
        <f>IF(A152="","",SUMIF('Parts used'!$A$5:$A$504,A152,'Parts used'!$G$5:$G$504))</f>
        <v/>
      </c>
      <c r="V152" s="38">
        <f>IF(A152="","",SUM(T152,U152))</f>
        <v/>
      </c>
      <c r="W152" s="39">
        <f>IF(ISNUMBER(B152),IF(ISNUMBER(R152),R152-B152,TODAY()-B152),"")</f>
        <v/>
      </c>
    </row>
    <row r="153">
      <c r="A153" s="33" t="n"/>
      <c r="B153" s="34" t="n"/>
      <c r="C153" s="33" t="n"/>
      <c r="D153" s="33" t="n"/>
      <c r="E153" s="33" t="n"/>
      <c r="F153" s="33" t="n"/>
      <c r="G153" s="33" t="n"/>
      <c r="H153" s="10" t="n"/>
      <c r="I153" s="10" t="n"/>
      <c r="J153" s="33" t="n"/>
      <c r="K153" s="10" t="n"/>
      <c r="L153" s="35" t="n"/>
      <c r="M153" s="35" t="n"/>
      <c r="N153" s="33" t="n"/>
      <c r="O153" s="36" t="n"/>
      <c r="P153" s="33" t="n"/>
      <c r="Q153" s="33" t="n"/>
      <c r="R153" s="34" t="n"/>
      <c r="S153" s="37">
        <f>IF(AND(ISNUMBER(L153),ISNUMBER(M153)),ROUND((M153-L153)*24*IF(ISNUMBER(N153),N153,1),2),"")</f>
        <v/>
      </c>
      <c r="T153" s="38">
        <f>IF(AND(ISNUMBER(S153),ISNUMBER(O153)),S153*O153,"")</f>
        <v/>
      </c>
      <c r="U153" s="38">
        <f>IF(A153="","",SUMIF('Parts used'!$A$5:$A$504,A153,'Parts used'!$G$5:$G$504))</f>
        <v/>
      </c>
      <c r="V153" s="38">
        <f>IF(A153="","",SUM(T153,U153))</f>
        <v/>
      </c>
      <c r="W153" s="39">
        <f>IF(ISNUMBER(B153),IF(ISNUMBER(R153),R153-B153,TODAY()-B153),"")</f>
        <v/>
      </c>
    </row>
    <row r="154">
      <c r="A154" s="33" t="n"/>
      <c r="B154" s="34" t="n"/>
      <c r="C154" s="33" t="n"/>
      <c r="D154" s="33" t="n"/>
      <c r="E154" s="33" t="n"/>
      <c r="F154" s="33" t="n"/>
      <c r="G154" s="33" t="n"/>
      <c r="H154" s="10" t="n"/>
      <c r="I154" s="10" t="n"/>
      <c r="J154" s="33" t="n"/>
      <c r="K154" s="10" t="n"/>
      <c r="L154" s="35" t="n"/>
      <c r="M154" s="35" t="n"/>
      <c r="N154" s="33" t="n"/>
      <c r="O154" s="36" t="n"/>
      <c r="P154" s="33" t="n"/>
      <c r="Q154" s="33" t="n"/>
      <c r="R154" s="34" t="n"/>
      <c r="S154" s="37">
        <f>IF(AND(ISNUMBER(L154),ISNUMBER(M154)),ROUND((M154-L154)*24*IF(ISNUMBER(N154),N154,1),2),"")</f>
        <v/>
      </c>
      <c r="T154" s="38">
        <f>IF(AND(ISNUMBER(S154),ISNUMBER(O154)),S154*O154,"")</f>
        <v/>
      </c>
      <c r="U154" s="38">
        <f>IF(A154="","",SUMIF('Parts used'!$A$5:$A$504,A154,'Parts used'!$G$5:$G$504))</f>
        <v/>
      </c>
      <c r="V154" s="38">
        <f>IF(A154="","",SUM(T154,U154))</f>
        <v/>
      </c>
      <c r="W154" s="39">
        <f>IF(ISNUMBER(B154),IF(ISNUMBER(R154),R154-B154,TODAY()-B154),"")</f>
        <v/>
      </c>
    </row>
    <row r="155">
      <c r="A155" s="33" t="n"/>
      <c r="B155" s="34" t="n"/>
      <c r="C155" s="33" t="n"/>
      <c r="D155" s="33" t="n"/>
      <c r="E155" s="33" t="n"/>
      <c r="F155" s="33" t="n"/>
      <c r="G155" s="33" t="n"/>
      <c r="H155" s="10" t="n"/>
      <c r="I155" s="10" t="n"/>
      <c r="J155" s="33" t="n"/>
      <c r="K155" s="10" t="n"/>
      <c r="L155" s="35" t="n"/>
      <c r="M155" s="35" t="n"/>
      <c r="N155" s="33" t="n"/>
      <c r="O155" s="36" t="n"/>
      <c r="P155" s="33" t="n"/>
      <c r="Q155" s="33" t="n"/>
      <c r="R155" s="34" t="n"/>
      <c r="S155" s="37">
        <f>IF(AND(ISNUMBER(L155),ISNUMBER(M155)),ROUND((M155-L155)*24*IF(ISNUMBER(N155),N155,1),2),"")</f>
        <v/>
      </c>
      <c r="T155" s="38">
        <f>IF(AND(ISNUMBER(S155),ISNUMBER(O155)),S155*O155,"")</f>
        <v/>
      </c>
      <c r="U155" s="38">
        <f>IF(A155="","",SUMIF('Parts used'!$A$5:$A$504,A155,'Parts used'!$G$5:$G$504))</f>
        <v/>
      </c>
      <c r="V155" s="38">
        <f>IF(A155="","",SUM(T155,U155))</f>
        <v/>
      </c>
      <c r="W155" s="39">
        <f>IF(ISNUMBER(B155),IF(ISNUMBER(R155),R155-B155,TODAY()-B155),"")</f>
        <v/>
      </c>
    </row>
    <row r="156">
      <c r="A156" s="33" t="n"/>
      <c r="B156" s="34" t="n"/>
      <c r="C156" s="33" t="n"/>
      <c r="D156" s="33" t="n"/>
      <c r="E156" s="33" t="n"/>
      <c r="F156" s="33" t="n"/>
      <c r="G156" s="33" t="n"/>
      <c r="H156" s="10" t="n"/>
      <c r="I156" s="10" t="n"/>
      <c r="J156" s="33" t="n"/>
      <c r="K156" s="10" t="n"/>
      <c r="L156" s="35" t="n"/>
      <c r="M156" s="35" t="n"/>
      <c r="N156" s="33" t="n"/>
      <c r="O156" s="36" t="n"/>
      <c r="P156" s="33" t="n"/>
      <c r="Q156" s="33" t="n"/>
      <c r="R156" s="34" t="n"/>
      <c r="S156" s="37">
        <f>IF(AND(ISNUMBER(L156),ISNUMBER(M156)),ROUND((M156-L156)*24*IF(ISNUMBER(N156),N156,1),2),"")</f>
        <v/>
      </c>
      <c r="T156" s="38">
        <f>IF(AND(ISNUMBER(S156),ISNUMBER(O156)),S156*O156,"")</f>
        <v/>
      </c>
      <c r="U156" s="38">
        <f>IF(A156="","",SUMIF('Parts used'!$A$5:$A$504,A156,'Parts used'!$G$5:$G$504))</f>
        <v/>
      </c>
      <c r="V156" s="38">
        <f>IF(A156="","",SUM(T156,U156))</f>
        <v/>
      </c>
      <c r="W156" s="39">
        <f>IF(ISNUMBER(B156),IF(ISNUMBER(R156),R156-B156,TODAY()-B156),"")</f>
        <v/>
      </c>
    </row>
    <row r="157">
      <c r="A157" s="33" t="n"/>
      <c r="B157" s="34" t="n"/>
      <c r="C157" s="33" t="n"/>
      <c r="D157" s="33" t="n"/>
      <c r="E157" s="33" t="n"/>
      <c r="F157" s="33" t="n"/>
      <c r="G157" s="33" t="n"/>
      <c r="H157" s="10" t="n"/>
      <c r="I157" s="10" t="n"/>
      <c r="J157" s="33" t="n"/>
      <c r="K157" s="10" t="n"/>
      <c r="L157" s="35" t="n"/>
      <c r="M157" s="35" t="n"/>
      <c r="N157" s="33" t="n"/>
      <c r="O157" s="36" t="n"/>
      <c r="P157" s="33" t="n"/>
      <c r="Q157" s="33" t="n"/>
      <c r="R157" s="34" t="n"/>
      <c r="S157" s="37">
        <f>IF(AND(ISNUMBER(L157),ISNUMBER(M157)),ROUND((M157-L157)*24*IF(ISNUMBER(N157),N157,1),2),"")</f>
        <v/>
      </c>
      <c r="T157" s="38">
        <f>IF(AND(ISNUMBER(S157),ISNUMBER(O157)),S157*O157,"")</f>
        <v/>
      </c>
      <c r="U157" s="38">
        <f>IF(A157="","",SUMIF('Parts used'!$A$5:$A$504,A157,'Parts used'!$G$5:$G$504))</f>
        <v/>
      </c>
      <c r="V157" s="38">
        <f>IF(A157="","",SUM(T157,U157))</f>
        <v/>
      </c>
      <c r="W157" s="39">
        <f>IF(ISNUMBER(B157),IF(ISNUMBER(R157),R157-B157,TODAY()-B157),"")</f>
        <v/>
      </c>
    </row>
    <row r="158">
      <c r="A158" s="33" t="n"/>
      <c r="B158" s="34" t="n"/>
      <c r="C158" s="33" t="n"/>
      <c r="D158" s="33" t="n"/>
      <c r="E158" s="33" t="n"/>
      <c r="F158" s="33" t="n"/>
      <c r="G158" s="33" t="n"/>
      <c r="H158" s="10" t="n"/>
      <c r="I158" s="10" t="n"/>
      <c r="J158" s="33" t="n"/>
      <c r="K158" s="10" t="n"/>
      <c r="L158" s="35" t="n"/>
      <c r="M158" s="35" t="n"/>
      <c r="N158" s="33" t="n"/>
      <c r="O158" s="36" t="n"/>
      <c r="P158" s="33" t="n"/>
      <c r="Q158" s="33" t="n"/>
      <c r="R158" s="34" t="n"/>
      <c r="S158" s="37">
        <f>IF(AND(ISNUMBER(L158),ISNUMBER(M158)),ROUND((M158-L158)*24*IF(ISNUMBER(N158),N158,1),2),"")</f>
        <v/>
      </c>
      <c r="T158" s="38">
        <f>IF(AND(ISNUMBER(S158),ISNUMBER(O158)),S158*O158,"")</f>
        <v/>
      </c>
      <c r="U158" s="38">
        <f>IF(A158="","",SUMIF('Parts used'!$A$5:$A$504,A158,'Parts used'!$G$5:$G$504))</f>
        <v/>
      </c>
      <c r="V158" s="38">
        <f>IF(A158="","",SUM(T158,U158))</f>
        <v/>
      </c>
      <c r="W158" s="39">
        <f>IF(ISNUMBER(B158),IF(ISNUMBER(R158),R158-B158,TODAY()-B158),"")</f>
        <v/>
      </c>
    </row>
    <row r="159">
      <c r="A159" s="33" t="n"/>
      <c r="B159" s="34" t="n"/>
      <c r="C159" s="33" t="n"/>
      <c r="D159" s="33" t="n"/>
      <c r="E159" s="33" t="n"/>
      <c r="F159" s="33" t="n"/>
      <c r="G159" s="33" t="n"/>
      <c r="H159" s="10" t="n"/>
      <c r="I159" s="10" t="n"/>
      <c r="J159" s="33" t="n"/>
      <c r="K159" s="10" t="n"/>
      <c r="L159" s="35" t="n"/>
      <c r="M159" s="35" t="n"/>
      <c r="N159" s="33" t="n"/>
      <c r="O159" s="36" t="n"/>
      <c r="P159" s="33" t="n"/>
      <c r="Q159" s="33" t="n"/>
      <c r="R159" s="34" t="n"/>
      <c r="S159" s="37">
        <f>IF(AND(ISNUMBER(L159),ISNUMBER(M159)),ROUND((M159-L159)*24*IF(ISNUMBER(N159),N159,1),2),"")</f>
        <v/>
      </c>
      <c r="T159" s="38">
        <f>IF(AND(ISNUMBER(S159),ISNUMBER(O159)),S159*O159,"")</f>
        <v/>
      </c>
      <c r="U159" s="38">
        <f>IF(A159="","",SUMIF('Parts used'!$A$5:$A$504,A159,'Parts used'!$G$5:$G$504))</f>
        <v/>
      </c>
      <c r="V159" s="38">
        <f>IF(A159="","",SUM(T159,U159))</f>
        <v/>
      </c>
      <c r="W159" s="39">
        <f>IF(ISNUMBER(B159),IF(ISNUMBER(R159),R159-B159,TODAY()-B159),"")</f>
        <v/>
      </c>
    </row>
    <row r="160">
      <c r="A160" s="33" t="n"/>
      <c r="B160" s="34" t="n"/>
      <c r="C160" s="33" t="n"/>
      <c r="D160" s="33" t="n"/>
      <c r="E160" s="33" t="n"/>
      <c r="F160" s="33" t="n"/>
      <c r="G160" s="33" t="n"/>
      <c r="H160" s="10" t="n"/>
      <c r="I160" s="10" t="n"/>
      <c r="J160" s="33" t="n"/>
      <c r="K160" s="10" t="n"/>
      <c r="L160" s="35" t="n"/>
      <c r="M160" s="35" t="n"/>
      <c r="N160" s="33" t="n"/>
      <c r="O160" s="36" t="n"/>
      <c r="P160" s="33" t="n"/>
      <c r="Q160" s="33" t="n"/>
      <c r="R160" s="34" t="n"/>
      <c r="S160" s="37">
        <f>IF(AND(ISNUMBER(L160),ISNUMBER(M160)),ROUND((M160-L160)*24*IF(ISNUMBER(N160),N160,1),2),"")</f>
        <v/>
      </c>
      <c r="T160" s="38">
        <f>IF(AND(ISNUMBER(S160),ISNUMBER(O160)),S160*O160,"")</f>
        <v/>
      </c>
      <c r="U160" s="38">
        <f>IF(A160="","",SUMIF('Parts used'!$A$5:$A$504,A160,'Parts used'!$G$5:$G$504))</f>
        <v/>
      </c>
      <c r="V160" s="38">
        <f>IF(A160="","",SUM(T160,U160))</f>
        <v/>
      </c>
      <c r="W160" s="39">
        <f>IF(ISNUMBER(B160),IF(ISNUMBER(R160),R160-B160,TODAY()-B160),"")</f>
        <v/>
      </c>
    </row>
    <row r="161">
      <c r="A161" s="33" t="n"/>
      <c r="B161" s="34" t="n"/>
      <c r="C161" s="33" t="n"/>
      <c r="D161" s="33" t="n"/>
      <c r="E161" s="33" t="n"/>
      <c r="F161" s="33" t="n"/>
      <c r="G161" s="33" t="n"/>
      <c r="H161" s="10" t="n"/>
      <c r="I161" s="10" t="n"/>
      <c r="J161" s="33" t="n"/>
      <c r="K161" s="10" t="n"/>
      <c r="L161" s="35" t="n"/>
      <c r="M161" s="35" t="n"/>
      <c r="N161" s="33" t="n"/>
      <c r="O161" s="36" t="n"/>
      <c r="P161" s="33" t="n"/>
      <c r="Q161" s="33" t="n"/>
      <c r="R161" s="34" t="n"/>
      <c r="S161" s="37">
        <f>IF(AND(ISNUMBER(L161),ISNUMBER(M161)),ROUND((M161-L161)*24*IF(ISNUMBER(N161),N161,1),2),"")</f>
        <v/>
      </c>
      <c r="T161" s="38">
        <f>IF(AND(ISNUMBER(S161),ISNUMBER(O161)),S161*O161,"")</f>
        <v/>
      </c>
      <c r="U161" s="38">
        <f>IF(A161="","",SUMIF('Parts used'!$A$5:$A$504,A161,'Parts used'!$G$5:$G$504))</f>
        <v/>
      </c>
      <c r="V161" s="38">
        <f>IF(A161="","",SUM(T161,U161))</f>
        <v/>
      </c>
      <c r="W161" s="39">
        <f>IF(ISNUMBER(B161),IF(ISNUMBER(R161),R161-B161,TODAY()-B161),"")</f>
        <v/>
      </c>
    </row>
    <row r="162">
      <c r="A162" s="33" t="n"/>
      <c r="B162" s="34" t="n"/>
      <c r="C162" s="33" t="n"/>
      <c r="D162" s="33" t="n"/>
      <c r="E162" s="33" t="n"/>
      <c r="F162" s="33" t="n"/>
      <c r="G162" s="33" t="n"/>
      <c r="H162" s="10" t="n"/>
      <c r="I162" s="10" t="n"/>
      <c r="J162" s="33" t="n"/>
      <c r="K162" s="10" t="n"/>
      <c r="L162" s="35" t="n"/>
      <c r="M162" s="35" t="n"/>
      <c r="N162" s="33" t="n"/>
      <c r="O162" s="36" t="n"/>
      <c r="P162" s="33" t="n"/>
      <c r="Q162" s="33" t="n"/>
      <c r="R162" s="34" t="n"/>
      <c r="S162" s="37">
        <f>IF(AND(ISNUMBER(L162),ISNUMBER(M162)),ROUND((M162-L162)*24*IF(ISNUMBER(N162),N162,1),2),"")</f>
        <v/>
      </c>
      <c r="T162" s="38">
        <f>IF(AND(ISNUMBER(S162),ISNUMBER(O162)),S162*O162,"")</f>
        <v/>
      </c>
      <c r="U162" s="38">
        <f>IF(A162="","",SUMIF('Parts used'!$A$5:$A$504,A162,'Parts used'!$G$5:$G$504))</f>
        <v/>
      </c>
      <c r="V162" s="38">
        <f>IF(A162="","",SUM(T162,U162))</f>
        <v/>
      </c>
      <c r="W162" s="39">
        <f>IF(ISNUMBER(B162),IF(ISNUMBER(R162),R162-B162,TODAY()-B162),"")</f>
        <v/>
      </c>
    </row>
    <row r="163">
      <c r="A163" s="33" t="n"/>
      <c r="B163" s="34" t="n"/>
      <c r="C163" s="33" t="n"/>
      <c r="D163" s="33" t="n"/>
      <c r="E163" s="33" t="n"/>
      <c r="F163" s="33" t="n"/>
      <c r="G163" s="33" t="n"/>
      <c r="H163" s="10" t="n"/>
      <c r="I163" s="10" t="n"/>
      <c r="J163" s="33" t="n"/>
      <c r="K163" s="10" t="n"/>
      <c r="L163" s="35" t="n"/>
      <c r="M163" s="35" t="n"/>
      <c r="N163" s="33" t="n"/>
      <c r="O163" s="36" t="n"/>
      <c r="P163" s="33" t="n"/>
      <c r="Q163" s="33" t="n"/>
      <c r="R163" s="34" t="n"/>
      <c r="S163" s="37">
        <f>IF(AND(ISNUMBER(L163),ISNUMBER(M163)),ROUND((M163-L163)*24*IF(ISNUMBER(N163),N163,1),2),"")</f>
        <v/>
      </c>
      <c r="T163" s="38">
        <f>IF(AND(ISNUMBER(S163),ISNUMBER(O163)),S163*O163,"")</f>
        <v/>
      </c>
      <c r="U163" s="38">
        <f>IF(A163="","",SUMIF('Parts used'!$A$5:$A$504,A163,'Parts used'!$G$5:$G$504))</f>
        <v/>
      </c>
      <c r="V163" s="38">
        <f>IF(A163="","",SUM(T163,U163))</f>
        <v/>
      </c>
      <c r="W163" s="39">
        <f>IF(ISNUMBER(B163),IF(ISNUMBER(R163),R163-B163,TODAY()-B163),"")</f>
        <v/>
      </c>
    </row>
    <row r="164">
      <c r="A164" s="33" t="n"/>
      <c r="B164" s="34" t="n"/>
      <c r="C164" s="33" t="n"/>
      <c r="D164" s="33" t="n"/>
      <c r="E164" s="33" t="n"/>
      <c r="F164" s="33" t="n"/>
      <c r="G164" s="33" t="n"/>
      <c r="H164" s="10" t="n"/>
      <c r="I164" s="10" t="n"/>
      <c r="J164" s="33" t="n"/>
      <c r="K164" s="10" t="n"/>
      <c r="L164" s="35" t="n"/>
      <c r="M164" s="35" t="n"/>
      <c r="N164" s="33" t="n"/>
      <c r="O164" s="36" t="n"/>
      <c r="P164" s="33" t="n"/>
      <c r="Q164" s="33" t="n"/>
      <c r="R164" s="34" t="n"/>
      <c r="S164" s="37">
        <f>IF(AND(ISNUMBER(L164),ISNUMBER(M164)),ROUND((M164-L164)*24*IF(ISNUMBER(N164),N164,1),2),"")</f>
        <v/>
      </c>
      <c r="T164" s="38">
        <f>IF(AND(ISNUMBER(S164),ISNUMBER(O164)),S164*O164,"")</f>
        <v/>
      </c>
      <c r="U164" s="38">
        <f>IF(A164="","",SUMIF('Parts used'!$A$5:$A$504,A164,'Parts used'!$G$5:$G$504))</f>
        <v/>
      </c>
      <c r="V164" s="38">
        <f>IF(A164="","",SUM(T164,U164))</f>
        <v/>
      </c>
      <c r="W164" s="39">
        <f>IF(ISNUMBER(B164),IF(ISNUMBER(R164),R164-B164,TODAY()-B164),"")</f>
        <v/>
      </c>
    </row>
    <row r="165">
      <c r="A165" s="33" t="n"/>
      <c r="B165" s="34" t="n"/>
      <c r="C165" s="33" t="n"/>
      <c r="D165" s="33" t="n"/>
      <c r="E165" s="33" t="n"/>
      <c r="F165" s="33" t="n"/>
      <c r="G165" s="33" t="n"/>
      <c r="H165" s="10" t="n"/>
      <c r="I165" s="10" t="n"/>
      <c r="J165" s="33" t="n"/>
      <c r="K165" s="10" t="n"/>
      <c r="L165" s="35" t="n"/>
      <c r="M165" s="35" t="n"/>
      <c r="N165" s="33" t="n"/>
      <c r="O165" s="36" t="n"/>
      <c r="P165" s="33" t="n"/>
      <c r="Q165" s="33" t="n"/>
      <c r="R165" s="34" t="n"/>
      <c r="S165" s="37">
        <f>IF(AND(ISNUMBER(L165),ISNUMBER(M165)),ROUND((M165-L165)*24*IF(ISNUMBER(N165),N165,1),2),"")</f>
        <v/>
      </c>
      <c r="T165" s="38">
        <f>IF(AND(ISNUMBER(S165),ISNUMBER(O165)),S165*O165,"")</f>
        <v/>
      </c>
      <c r="U165" s="38">
        <f>IF(A165="","",SUMIF('Parts used'!$A$5:$A$504,A165,'Parts used'!$G$5:$G$504))</f>
        <v/>
      </c>
      <c r="V165" s="38">
        <f>IF(A165="","",SUM(T165,U165))</f>
        <v/>
      </c>
      <c r="W165" s="39">
        <f>IF(ISNUMBER(B165),IF(ISNUMBER(R165),R165-B165,TODAY()-B165),"")</f>
        <v/>
      </c>
    </row>
    <row r="166">
      <c r="A166" s="33" t="n"/>
      <c r="B166" s="34" t="n"/>
      <c r="C166" s="33" t="n"/>
      <c r="D166" s="33" t="n"/>
      <c r="E166" s="33" t="n"/>
      <c r="F166" s="33" t="n"/>
      <c r="G166" s="33" t="n"/>
      <c r="H166" s="10" t="n"/>
      <c r="I166" s="10" t="n"/>
      <c r="J166" s="33" t="n"/>
      <c r="K166" s="10" t="n"/>
      <c r="L166" s="35" t="n"/>
      <c r="M166" s="35" t="n"/>
      <c r="N166" s="33" t="n"/>
      <c r="O166" s="36" t="n"/>
      <c r="P166" s="33" t="n"/>
      <c r="Q166" s="33" t="n"/>
      <c r="R166" s="34" t="n"/>
      <c r="S166" s="37">
        <f>IF(AND(ISNUMBER(L166),ISNUMBER(M166)),ROUND((M166-L166)*24*IF(ISNUMBER(N166),N166,1),2),"")</f>
        <v/>
      </c>
      <c r="T166" s="38">
        <f>IF(AND(ISNUMBER(S166),ISNUMBER(O166)),S166*O166,"")</f>
        <v/>
      </c>
      <c r="U166" s="38">
        <f>IF(A166="","",SUMIF('Parts used'!$A$5:$A$504,A166,'Parts used'!$G$5:$G$504))</f>
        <v/>
      </c>
      <c r="V166" s="38">
        <f>IF(A166="","",SUM(T166,U166))</f>
        <v/>
      </c>
      <c r="W166" s="39">
        <f>IF(ISNUMBER(B166),IF(ISNUMBER(R166),R166-B166,TODAY()-B166),"")</f>
        <v/>
      </c>
    </row>
    <row r="167">
      <c r="A167" s="33" t="n"/>
      <c r="B167" s="34" t="n"/>
      <c r="C167" s="33" t="n"/>
      <c r="D167" s="33" t="n"/>
      <c r="E167" s="33" t="n"/>
      <c r="F167" s="33" t="n"/>
      <c r="G167" s="33" t="n"/>
      <c r="H167" s="10" t="n"/>
      <c r="I167" s="10" t="n"/>
      <c r="J167" s="33" t="n"/>
      <c r="K167" s="10" t="n"/>
      <c r="L167" s="35" t="n"/>
      <c r="M167" s="35" t="n"/>
      <c r="N167" s="33" t="n"/>
      <c r="O167" s="36" t="n"/>
      <c r="P167" s="33" t="n"/>
      <c r="Q167" s="33" t="n"/>
      <c r="R167" s="34" t="n"/>
      <c r="S167" s="37">
        <f>IF(AND(ISNUMBER(L167),ISNUMBER(M167)),ROUND((M167-L167)*24*IF(ISNUMBER(N167),N167,1),2),"")</f>
        <v/>
      </c>
      <c r="T167" s="38">
        <f>IF(AND(ISNUMBER(S167),ISNUMBER(O167)),S167*O167,"")</f>
        <v/>
      </c>
      <c r="U167" s="38">
        <f>IF(A167="","",SUMIF('Parts used'!$A$5:$A$504,A167,'Parts used'!$G$5:$G$504))</f>
        <v/>
      </c>
      <c r="V167" s="38">
        <f>IF(A167="","",SUM(T167,U167))</f>
        <v/>
      </c>
      <c r="W167" s="39">
        <f>IF(ISNUMBER(B167),IF(ISNUMBER(R167),R167-B167,TODAY()-B167),"")</f>
        <v/>
      </c>
    </row>
    <row r="168">
      <c r="A168" s="33" t="n"/>
      <c r="B168" s="34" t="n"/>
      <c r="C168" s="33" t="n"/>
      <c r="D168" s="33" t="n"/>
      <c r="E168" s="33" t="n"/>
      <c r="F168" s="33" t="n"/>
      <c r="G168" s="33" t="n"/>
      <c r="H168" s="10" t="n"/>
      <c r="I168" s="10" t="n"/>
      <c r="J168" s="33" t="n"/>
      <c r="K168" s="10" t="n"/>
      <c r="L168" s="35" t="n"/>
      <c r="M168" s="35" t="n"/>
      <c r="N168" s="33" t="n"/>
      <c r="O168" s="36" t="n"/>
      <c r="P168" s="33" t="n"/>
      <c r="Q168" s="33" t="n"/>
      <c r="R168" s="34" t="n"/>
      <c r="S168" s="37">
        <f>IF(AND(ISNUMBER(L168),ISNUMBER(M168)),ROUND((M168-L168)*24*IF(ISNUMBER(N168),N168,1),2),"")</f>
        <v/>
      </c>
      <c r="T168" s="38">
        <f>IF(AND(ISNUMBER(S168),ISNUMBER(O168)),S168*O168,"")</f>
        <v/>
      </c>
      <c r="U168" s="38">
        <f>IF(A168="","",SUMIF('Parts used'!$A$5:$A$504,A168,'Parts used'!$G$5:$G$504))</f>
        <v/>
      </c>
      <c r="V168" s="38">
        <f>IF(A168="","",SUM(T168,U168))</f>
        <v/>
      </c>
      <c r="W168" s="39">
        <f>IF(ISNUMBER(B168),IF(ISNUMBER(R168),R168-B168,TODAY()-B168),"")</f>
        <v/>
      </c>
    </row>
    <row r="169">
      <c r="A169" s="33" t="n"/>
      <c r="B169" s="34" t="n"/>
      <c r="C169" s="33" t="n"/>
      <c r="D169" s="33" t="n"/>
      <c r="E169" s="33" t="n"/>
      <c r="F169" s="33" t="n"/>
      <c r="G169" s="33" t="n"/>
      <c r="H169" s="10" t="n"/>
      <c r="I169" s="10" t="n"/>
      <c r="J169" s="33" t="n"/>
      <c r="K169" s="10" t="n"/>
      <c r="L169" s="35" t="n"/>
      <c r="M169" s="35" t="n"/>
      <c r="N169" s="33" t="n"/>
      <c r="O169" s="36" t="n"/>
      <c r="P169" s="33" t="n"/>
      <c r="Q169" s="33" t="n"/>
      <c r="R169" s="34" t="n"/>
      <c r="S169" s="37">
        <f>IF(AND(ISNUMBER(L169),ISNUMBER(M169)),ROUND((M169-L169)*24*IF(ISNUMBER(N169),N169,1),2),"")</f>
        <v/>
      </c>
      <c r="T169" s="38">
        <f>IF(AND(ISNUMBER(S169),ISNUMBER(O169)),S169*O169,"")</f>
        <v/>
      </c>
      <c r="U169" s="38">
        <f>IF(A169="","",SUMIF('Parts used'!$A$5:$A$504,A169,'Parts used'!$G$5:$G$504))</f>
        <v/>
      </c>
      <c r="V169" s="38">
        <f>IF(A169="","",SUM(T169,U169))</f>
        <v/>
      </c>
      <c r="W169" s="39">
        <f>IF(ISNUMBER(B169),IF(ISNUMBER(R169),R169-B169,TODAY()-B169),"")</f>
        <v/>
      </c>
    </row>
    <row r="170">
      <c r="A170" s="33" t="n"/>
      <c r="B170" s="34" t="n"/>
      <c r="C170" s="33" t="n"/>
      <c r="D170" s="33" t="n"/>
      <c r="E170" s="33" t="n"/>
      <c r="F170" s="33" t="n"/>
      <c r="G170" s="33" t="n"/>
      <c r="H170" s="10" t="n"/>
      <c r="I170" s="10" t="n"/>
      <c r="J170" s="33" t="n"/>
      <c r="K170" s="10" t="n"/>
      <c r="L170" s="35" t="n"/>
      <c r="M170" s="35" t="n"/>
      <c r="N170" s="33" t="n"/>
      <c r="O170" s="36" t="n"/>
      <c r="P170" s="33" t="n"/>
      <c r="Q170" s="33" t="n"/>
      <c r="R170" s="34" t="n"/>
      <c r="S170" s="37">
        <f>IF(AND(ISNUMBER(L170),ISNUMBER(M170)),ROUND((M170-L170)*24*IF(ISNUMBER(N170),N170,1),2),"")</f>
        <v/>
      </c>
      <c r="T170" s="38">
        <f>IF(AND(ISNUMBER(S170),ISNUMBER(O170)),S170*O170,"")</f>
        <v/>
      </c>
      <c r="U170" s="38">
        <f>IF(A170="","",SUMIF('Parts used'!$A$5:$A$504,A170,'Parts used'!$G$5:$G$504))</f>
        <v/>
      </c>
      <c r="V170" s="38">
        <f>IF(A170="","",SUM(T170,U170))</f>
        <v/>
      </c>
      <c r="W170" s="39">
        <f>IF(ISNUMBER(B170),IF(ISNUMBER(R170),R170-B170,TODAY()-B170),"")</f>
        <v/>
      </c>
    </row>
    <row r="171">
      <c r="A171" s="33" t="n"/>
      <c r="B171" s="34" t="n"/>
      <c r="C171" s="33" t="n"/>
      <c r="D171" s="33" t="n"/>
      <c r="E171" s="33" t="n"/>
      <c r="F171" s="33" t="n"/>
      <c r="G171" s="33" t="n"/>
      <c r="H171" s="10" t="n"/>
      <c r="I171" s="10" t="n"/>
      <c r="J171" s="33" t="n"/>
      <c r="K171" s="10" t="n"/>
      <c r="L171" s="35" t="n"/>
      <c r="M171" s="35" t="n"/>
      <c r="N171" s="33" t="n"/>
      <c r="O171" s="36" t="n"/>
      <c r="P171" s="33" t="n"/>
      <c r="Q171" s="33" t="n"/>
      <c r="R171" s="34" t="n"/>
      <c r="S171" s="37">
        <f>IF(AND(ISNUMBER(L171),ISNUMBER(M171)),ROUND((M171-L171)*24*IF(ISNUMBER(N171),N171,1),2),"")</f>
        <v/>
      </c>
      <c r="T171" s="38">
        <f>IF(AND(ISNUMBER(S171),ISNUMBER(O171)),S171*O171,"")</f>
        <v/>
      </c>
      <c r="U171" s="38">
        <f>IF(A171="","",SUMIF('Parts used'!$A$5:$A$504,A171,'Parts used'!$G$5:$G$504))</f>
        <v/>
      </c>
      <c r="V171" s="38">
        <f>IF(A171="","",SUM(T171,U171))</f>
        <v/>
      </c>
      <c r="W171" s="39">
        <f>IF(ISNUMBER(B171),IF(ISNUMBER(R171),R171-B171,TODAY()-B171),"")</f>
        <v/>
      </c>
    </row>
    <row r="172">
      <c r="A172" s="33" t="n"/>
      <c r="B172" s="34" t="n"/>
      <c r="C172" s="33" t="n"/>
      <c r="D172" s="33" t="n"/>
      <c r="E172" s="33" t="n"/>
      <c r="F172" s="33" t="n"/>
      <c r="G172" s="33" t="n"/>
      <c r="H172" s="10" t="n"/>
      <c r="I172" s="10" t="n"/>
      <c r="J172" s="33" t="n"/>
      <c r="K172" s="10" t="n"/>
      <c r="L172" s="35" t="n"/>
      <c r="M172" s="35" t="n"/>
      <c r="N172" s="33" t="n"/>
      <c r="O172" s="36" t="n"/>
      <c r="P172" s="33" t="n"/>
      <c r="Q172" s="33" t="n"/>
      <c r="R172" s="34" t="n"/>
      <c r="S172" s="37">
        <f>IF(AND(ISNUMBER(L172),ISNUMBER(M172)),ROUND((M172-L172)*24*IF(ISNUMBER(N172),N172,1),2),"")</f>
        <v/>
      </c>
      <c r="T172" s="38">
        <f>IF(AND(ISNUMBER(S172),ISNUMBER(O172)),S172*O172,"")</f>
        <v/>
      </c>
      <c r="U172" s="38">
        <f>IF(A172="","",SUMIF('Parts used'!$A$5:$A$504,A172,'Parts used'!$G$5:$G$504))</f>
        <v/>
      </c>
      <c r="V172" s="38">
        <f>IF(A172="","",SUM(T172,U172))</f>
        <v/>
      </c>
      <c r="W172" s="39">
        <f>IF(ISNUMBER(B172),IF(ISNUMBER(R172),R172-B172,TODAY()-B172),"")</f>
        <v/>
      </c>
    </row>
    <row r="173">
      <c r="A173" s="33" t="n"/>
      <c r="B173" s="34" t="n"/>
      <c r="C173" s="33" t="n"/>
      <c r="D173" s="33" t="n"/>
      <c r="E173" s="33" t="n"/>
      <c r="F173" s="33" t="n"/>
      <c r="G173" s="33" t="n"/>
      <c r="H173" s="10" t="n"/>
      <c r="I173" s="10" t="n"/>
      <c r="J173" s="33" t="n"/>
      <c r="K173" s="10" t="n"/>
      <c r="L173" s="35" t="n"/>
      <c r="M173" s="35" t="n"/>
      <c r="N173" s="33" t="n"/>
      <c r="O173" s="36" t="n"/>
      <c r="P173" s="33" t="n"/>
      <c r="Q173" s="33" t="n"/>
      <c r="R173" s="34" t="n"/>
      <c r="S173" s="37">
        <f>IF(AND(ISNUMBER(L173),ISNUMBER(M173)),ROUND((M173-L173)*24*IF(ISNUMBER(N173),N173,1),2),"")</f>
        <v/>
      </c>
      <c r="T173" s="38">
        <f>IF(AND(ISNUMBER(S173),ISNUMBER(O173)),S173*O173,"")</f>
        <v/>
      </c>
      <c r="U173" s="38">
        <f>IF(A173="","",SUMIF('Parts used'!$A$5:$A$504,A173,'Parts used'!$G$5:$G$504))</f>
        <v/>
      </c>
      <c r="V173" s="38">
        <f>IF(A173="","",SUM(T173,U173))</f>
        <v/>
      </c>
      <c r="W173" s="39">
        <f>IF(ISNUMBER(B173),IF(ISNUMBER(R173),R173-B173,TODAY()-B173),"")</f>
        <v/>
      </c>
    </row>
    <row r="174">
      <c r="A174" s="33" t="n"/>
      <c r="B174" s="34" t="n"/>
      <c r="C174" s="33" t="n"/>
      <c r="D174" s="33" t="n"/>
      <c r="E174" s="33" t="n"/>
      <c r="F174" s="33" t="n"/>
      <c r="G174" s="33" t="n"/>
      <c r="H174" s="10" t="n"/>
      <c r="I174" s="10" t="n"/>
      <c r="J174" s="33" t="n"/>
      <c r="K174" s="10" t="n"/>
      <c r="L174" s="35" t="n"/>
      <c r="M174" s="35" t="n"/>
      <c r="N174" s="33" t="n"/>
      <c r="O174" s="36" t="n"/>
      <c r="P174" s="33" t="n"/>
      <c r="Q174" s="33" t="n"/>
      <c r="R174" s="34" t="n"/>
      <c r="S174" s="37">
        <f>IF(AND(ISNUMBER(L174),ISNUMBER(M174)),ROUND((M174-L174)*24*IF(ISNUMBER(N174),N174,1),2),"")</f>
        <v/>
      </c>
      <c r="T174" s="38">
        <f>IF(AND(ISNUMBER(S174),ISNUMBER(O174)),S174*O174,"")</f>
        <v/>
      </c>
      <c r="U174" s="38">
        <f>IF(A174="","",SUMIF('Parts used'!$A$5:$A$504,A174,'Parts used'!$G$5:$G$504))</f>
        <v/>
      </c>
      <c r="V174" s="38">
        <f>IF(A174="","",SUM(T174,U174))</f>
        <v/>
      </c>
      <c r="W174" s="39">
        <f>IF(ISNUMBER(B174),IF(ISNUMBER(R174),R174-B174,TODAY()-B174),"")</f>
        <v/>
      </c>
    </row>
    <row r="175">
      <c r="A175" s="33" t="n"/>
      <c r="B175" s="34" t="n"/>
      <c r="C175" s="33" t="n"/>
      <c r="D175" s="33" t="n"/>
      <c r="E175" s="33" t="n"/>
      <c r="F175" s="33" t="n"/>
      <c r="G175" s="33" t="n"/>
      <c r="H175" s="10" t="n"/>
      <c r="I175" s="10" t="n"/>
      <c r="J175" s="33" t="n"/>
      <c r="K175" s="10" t="n"/>
      <c r="L175" s="35" t="n"/>
      <c r="M175" s="35" t="n"/>
      <c r="N175" s="33" t="n"/>
      <c r="O175" s="36" t="n"/>
      <c r="P175" s="33" t="n"/>
      <c r="Q175" s="33" t="n"/>
      <c r="R175" s="34" t="n"/>
      <c r="S175" s="37">
        <f>IF(AND(ISNUMBER(L175),ISNUMBER(M175)),ROUND((M175-L175)*24*IF(ISNUMBER(N175),N175,1),2),"")</f>
        <v/>
      </c>
      <c r="T175" s="38">
        <f>IF(AND(ISNUMBER(S175),ISNUMBER(O175)),S175*O175,"")</f>
        <v/>
      </c>
      <c r="U175" s="38">
        <f>IF(A175="","",SUMIF('Parts used'!$A$5:$A$504,A175,'Parts used'!$G$5:$G$504))</f>
        <v/>
      </c>
      <c r="V175" s="38">
        <f>IF(A175="","",SUM(T175,U175))</f>
        <v/>
      </c>
      <c r="W175" s="39">
        <f>IF(ISNUMBER(B175),IF(ISNUMBER(R175),R175-B175,TODAY()-B175),"")</f>
        <v/>
      </c>
    </row>
    <row r="176">
      <c r="A176" s="33" t="n"/>
      <c r="B176" s="34" t="n"/>
      <c r="C176" s="33" t="n"/>
      <c r="D176" s="33" t="n"/>
      <c r="E176" s="33" t="n"/>
      <c r="F176" s="33" t="n"/>
      <c r="G176" s="33" t="n"/>
      <c r="H176" s="10" t="n"/>
      <c r="I176" s="10" t="n"/>
      <c r="J176" s="33" t="n"/>
      <c r="K176" s="10" t="n"/>
      <c r="L176" s="35" t="n"/>
      <c r="M176" s="35" t="n"/>
      <c r="N176" s="33" t="n"/>
      <c r="O176" s="36" t="n"/>
      <c r="P176" s="33" t="n"/>
      <c r="Q176" s="33" t="n"/>
      <c r="R176" s="34" t="n"/>
      <c r="S176" s="37">
        <f>IF(AND(ISNUMBER(L176),ISNUMBER(M176)),ROUND((M176-L176)*24*IF(ISNUMBER(N176),N176,1),2),"")</f>
        <v/>
      </c>
      <c r="T176" s="38">
        <f>IF(AND(ISNUMBER(S176),ISNUMBER(O176)),S176*O176,"")</f>
        <v/>
      </c>
      <c r="U176" s="38">
        <f>IF(A176="","",SUMIF('Parts used'!$A$5:$A$504,A176,'Parts used'!$G$5:$G$504))</f>
        <v/>
      </c>
      <c r="V176" s="38">
        <f>IF(A176="","",SUM(T176,U176))</f>
        <v/>
      </c>
      <c r="W176" s="39">
        <f>IF(ISNUMBER(B176),IF(ISNUMBER(R176),R176-B176,TODAY()-B176),"")</f>
        <v/>
      </c>
    </row>
    <row r="177">
      <c r="A177" s="33" t="n"/>
      <c r="B177" s="34" t="n"/>
      <c r="C177" s="33" t="n"/>
      <c r="D177" s="33" t="n"/>
      <c r="E177" s="33" t="n"/>
      <c r="F177" s="33" t="n"/>
      <c r="G177" s="33" t="n"/>
      <c r="H177" s="10" t="n"/>
      <c r="I177" s="10" t="n"/>
      <c r="J177" s="33" t="n"/>
      <c r="K177" s="10" t="n"/>
      <c r="L177" s="35" t="n"/>
      <c r="M177" s="35" t="n"/>
      <c r="N177" s="33" t="n"/>
      <c r="O177" s="36" t="n"/>
      <c r="P177" s="33" t="n"/>
      <c r="Q177" s="33" t="n"/>
      <c r="R177" s="34" t="n"/>
      <c r="S177" s="37">
        <f>IF(AND(ISNUMBER(L177),ISNUMBER(M177)),ROUND((M177-L177)*24*IF(ISNUMBER(N177),N177,1),2),"")</f>
        <v/>
      </c>
      <c r="T177" s="38">
        <f>IF(AND(ISNUMBER(S177),ISNUMBER(O177)),S177*O177,"")</f>
        <v/>
      </c>
      <c r="U177" s="38">
        <f>IF(A177="","",SUMIF('Parts used'!$A$5:$A$504,A177,'Parts used'!$G$5:$G$504))</f>
        <v/>
      </c>
      <c r="V177" s="38">
        <f>IF(A177="","",SUM(T177,U177))</f>
        <v/>
      </c>
      <c r="W177" s="39">
        <f>IF(ISNUMBER(B177),IF(ISNUMBER(R177),R177-B177,TODAY()-B177),"")</f>
        <v/>
      </c>
    </row>
    <row r="178">
      <c r="A178" s="33" t="n"/>
      <c r="B178" s="34" t="n"/>
      <c r="C178" s="33" t="n"/>
      <c r="D178" s="33" t="n"/>
      <c r="E178" s="33" t="n"/>
      <c r="F178" s="33" t="n"/>
      <c r="G178" s="33" t="n"/>
      <c r="H178" s="10" t="n"/>
      <c r="I178" s="10" t="n"/>
      <c r="J178" s="33" t="n"/>
      <c r="K178" s="10" t="n"/>
      <c r="L178" s="35" t="n"/>
      <c r="M178" s="35" t="n"/>
      <c r="N178" s="33" t="n"/>
      <c r="O178" s="36" t="n"/>
      <c r="P178" s="33" t="n"/>
      <c r="Q178" s="33" t="n"/>
      <c r="R178" s="34" t="n"/>
      <c r="S178" s="37">
        <f>IF(AND(ISNUMBER(L178),ISNUMBER(M178)),ROUND((M178-L178)*24*IF(ISNUMBER(N178),N178,1),2),"")</f>
        <v/>
      </c>
      <c r="T178" s="38">
        <f>IF(AND(ISNUMBER(S178),ISNUMBER(O178)),S178*O178,"")</f>
        <v/>
      </c>
      <c r="U178" s="38">
        <f>IF(A178="","",SUMIF('Parts used'!$A$5:$A$504,A178,'Parts used'!$G$5:$G$504))</f>
        <v/>
      </c>
      <c r="V178" s="38">
        <f>IF(A178="","",SUM(T178,U178))</f>
        <v/>
      </c>
      <c r="W178" s="39">
        <f>IF(ISNUMBER(B178),IF(ISNUMBER(R178),R178-B178,TODAY()-B178),"")</f>
        <v/>
      </c>
    </row>
    <row r="179">
      <c r="A179" s="33" t="n"/>
      <c r="B179" s="34" t="n"/>
      <c r="C179" s="33" t="n"/>
      <c r="D179" s="33" t="n"/>
      <c r="E179" s="33" t="n"/>
      <c r="F179" s="33" t="n"/>
      <c r="G179" s="33" t="n"/>
      <c r="H179" s="10" t="n"/>
      <c r="I179" s="10" t="n"/>
      <c r="J179" s="33" t="n"/>
      <c r="K179" s="10" t="n"/>
      <c r="L179" s="35" t="n"/>
      <c r="M179" s="35" t="n"/>
      <c r="N179" s="33" t="n"/>
      <c r="O179" s="36" t="n"/>
      <c r="P179" s="33" t="n"/>
      <c r="Q179" s="33" t="n"/>
      <c r="R179" s="34" t="n"/>
      <c r="S179" s="37">
        <f>IF(AND(ISNUMBER(L179),ISNUMBER(M179)),ROUND((M179-L179)*24*IF(ISNUMBER(N179),N179,1),2),"")</f>
        <v/>
      </c>
      <c r="T179" s="38">
        <f>IF(AND(ISNUMBER(S179),ISNUMBER(O179)),S179*O179,"")</f>
        <v/>
      </c>
      <c r="U179" s="38">
        <f>IF(A179="","",SUMIF('Parts used'!$A$5:$A$504,A179,'Parts used'!$G$5:$G$504))</f>
        <v/>
      </c>
      <c r="V179" s="38">
        <f>IF(A179="","",SUM(T179,U179))</f>
        <v/>
      </c>
      <c r="W179" s="39">
        <f>IF(ISNUMBER(B179),IF(ISNUMBER(R179),R179-B179,TODAY()-B179),"")</f>
        <v/>
      </c>
    </row>
    <row r="180">
      <c r="A180" s="33" t="n"/>
      <c r="B180" s="34" t="n"/>
      <c r="C180" s="33" t="n"/>
      <c r="D180" s="33" t="n"/>
      <c r="E180" s="33" t="n"/>
      <c r="F180" s="33" t="n"/>
      <c r="G180" s="33" t="n"/>
      <c r="H180" s="10" t="n"/>
      <c r="I180" s="10" t="n"/>
      <c r="J180" s="33" t="n"/>
      <c r="K180" s="10" t="n"/>
      <c r="L180" s="35" t="n"/>
      <c r="M180" s="35" t="n"/>
      <c r="N180" s="33" t="n"/>
      <c r="O180" s="36" t="n"/>
      <c r="P180" s="33" t="n"/>
      <c r="Q180" s="33" t="n"/>
      <c r="R180" s="34" t="n"/>
      <c r="S180" s="37">
        <f>IF(AND(ISNUMBER(L180),ISNUMBER(M180)),ROUND((M180-L180)*24*IF(ISNUMBER(N180),N180,1),2),"")</f>
        <v/>
      </c>
      <c r="T180" s="38">
        <f>IF(AND(ISNUMBER(S180),ISNUMBER(O180)),S180*O180,"")</f>
        <v/>
      </c>
      <c r="U180" s="38">
        <f>IF(A180="","",SUMIF('Parts used'!$A$5:$A$504,A180,'Parts used'!$G$5:$G$504))</f>
        <v/>
      </c>
      <c r="V180" s="38">
        <f>IF(A180="","",SUM(T180,U180))</f>
        <v/>
      </c>
      <c r="W180" s="39">
        <f>IF(ISNUMBER(B180),IF(ISNUMBER(R180),R180-B180,TODAY()-B180),"")</f>
        <v/>
      </c>
    </row>
    <row r="181">
      <c r="A181" s="33" t="n"/>
      <c r="B181" s="34" t="n"/>
      <c r="C181" s="33" t="n"/>
      <c r="D181" s="33" t="n"/>
      <c r="E181" s="33" t="n"/>
      <c r="F181" s="33" t="n"/>
      <c r="G181" s="33" t="n"/>
      <c r="H181" s="10" t="n"/>
      <c r="I181" s="10" t="n"/>
      <c r="J181" s="33" t="n"/>
      <c r="K181" s="10" t="n"/>
      <c r="L181" s="35" t="n"/>
      <c r="M181" s="35" t="n"/>
      <c r="N181" s="33" t="n"/>
      <c r="O181" s="36" t="n"/>
      <c r="P181" s="33" t="n"/>
      <c r="Q181" s="33" t="n"/>
      <c r="R181" s="34" t="n"/>
      <c r="S181" s="37">
        <f>IF(AND(ISNUMBER(L181),ISNUMBER(M181)),ROUND((M181-L181)*24*IF(ISNUMBER(N181),N181,1),2),"")</f>
        <v/>
      </c>
      <c r="T181" s="38">
        <f>IF(AND(ISNUMBER(S181),ISNUMBER(O181)),S181*O181,"")</f>
        <v/>
      </c>
      <c r="U181" s="38">
        <f>IF(A181="","",SUMIF('Parts used'!$A$5:$A$504,A181,'Parts used'!$G$5:$G$504))</f>
        <v/>
      </c>
      <c r="V181" s="38">
        <f>IF(A181="","",SUM(T181,U181))</f>
        <v/>
      </c>
      <c r="W181" s="39">
        <f>IF(ISNUMBER(B181),IF(ISNUMBER(R181),R181-B181,TODAY()-B181),"")</f>
        <v/>
      </c>
    </row>
    <row r="182">
      <c r="A182" s="33" t="n"/>
      <c r="B182" s="34" t="n"/>
      <c r="C182" s="33" t="n"/>
      <c r="D182" s="33" t="n"/>
      <c r="E182" s="33" t="n"/>
      <c r="F182" s="33" t="n"/>
      <c r="G182" s="33" t="n"/>
      <c r="H182" s="10" t="n"/>
      <c r="I182" s="10" t="n"/>
      <c r="J182" s="33" t="n"/>
      <c r="K182" s="10" t="n"/>
      <c r="L182" s="35" t="n"/>
      <c r="M182" s="35" t="n"/>
      <c r="N182" s="33" t="n"/>
      <c r="O182" s="36" t="n"/>
      <c r="P182" s="33" t="n"/>
      <c r="Q182" s="33" t="n"/>
      <c r="R182" s="34" t="n"/>
      <c r="S182" s="37">
        <f>IF(AND(ISNUMBER(L182),ISNUMBER(M182)),ROUND((M182-L182)*24*IF(ISNUMBER(N182),N182,1),2),"")</f>
        <v/>
      </c>
      <c r="T182" s="38">
        <f>IF(AND(ISNUMBER(S182),ISNUMBER(O182)),S182*O182,"")</f>
        <v/>
      </c>
      <c r="U182" s="38">
        <f>IF(A182="","",SUMIF('Parts used'!$A$5:$A$504,A182,'Parts used'!$G$5:$G$504))</f>
        <v/>
      </c>
      <c r="V182" s="38">
        <f>IF(A182="","",SUM(T182,U182))</f>
        <v/>
      </c>
      <c r="W182" s="39">
        <f>IF(ISNUMBER(B182),IF(ISNUMBER(R182),R182-B182,TODAY()-B182),"")</f>
        <v/>
      </c>
    </row>
    <row r="183">
      <c r="A183" s="33" t="n"/>
      <c r="B183" s="34" t="n"/>
      <c r="C183" s="33" t="n"/>
      <c r="D183" s="33" t="n"/>
      <c r="E183" s="33" t="n"/>
      <c r="F183" s="33" t="n"/>
      <c r="G183" s="33" t="n"/>
      <c r="H183" s="10" t="n"/>
      <c r="I183" s="10" t="n"/>
      <c r="J183" s="33" t="n"/>
      <c r="K183" s="10" t="n"/>
      <c r="L183" s="35" t="n"/>
      <c r="M183" s="35" t="n"/>
      <c r="N183" s="33" t="n"/>
      <c r="O183" s="36" t="n"/>
      <c r="P183" s="33" t="n"/>
      <c r="Q183" s="33" t="n"/>
      <c r="R183" s="34" t="n"/>
      <c r="S183" s="37">
        <f>IF(AND(ISNUMBER(L183),ISNUMBER(M183)),ROUND((M183-L183)*24*IF(ISNUMBER(N183),N183,1),2),"")</f>
        <v/>
      </c>
      <c r="T183" s="38">
        <f>IF(AND(ISNUMBER(S183),ISNUMBER(O183)),S183*O183,"")</f>
        <v/>
      </c>
      <c r="U183" s="38">
        <f>IF(A183="","",SUMIF('Parts used'!$A$5:$A$504,A183,'Parts used'!$G$5:$G$504))</f>
        <v/>
      </c>
      <c r="V183" s="38">
        <f>IF(A183="","",SUM(T183,U183))</f>
        <v/>
      </c>
      <c r="W183" s="39">
        <f>IF(ISNUMBER(B183),IF(ISNUMBER(R183),R183-B183,TODAY()-B183),"")</f>
        <v/>
      </c>
    </row>
    <row r="184">
      <c r="A184" s="33" t="n"/>
      <c r="B184" s="34" t="n"/>
      <c r="C184" s="33" t="n"/>
      <c r="D184" s="33" t="n"/>
      <c r="E184" s="33" t="n"/>
      <c r="F184" s="33" t="n"/>
      <c r="G184" s="33" t="n"/>
      <c r="H184" s="10" t="n"/>
      <c r="I184" s="10" t="n"/>
      <c r="J184" s="33" t="n"/>
      <c r="K184" s="10" t="n"/>
      <c r="L184" s="35" t="n"/>
      <c r="M184" s="35" t="n"/>
      <c r="N184" s="33" t="n"/>
      <c r="O184" s="36" t="n"/>
      <c r="P184" s="33" t="n"/>
      <c r="Q184" s="33" t="n"/>
      <c r="R184" s="34" t="n"/>
      <c r="S184" s="37">
        <f>IF(AND(ISNUMBER(L184),ISNUMBER(M184)),ROUND((M184-L184)*24*IF(ISNUMBER(N184),N184,1),2),"")</f>
        <v/>
      </c>
      <c r="T184" s="38">
        <f>IF(AND(ISNUMBER(S184),ISNUMBER(O184)),S184*O184,"")</f>
        <v/>
      </c>
      <c r="U184" s="38">
        <f>IF(A184="","",SUMIF('Parts used'!$A$5:$A$504,A184,'Parts used'!$G$5:$G$504))</f>
        <v/>
      </c>
      <c r="V184" s="38">
        <f>IF(A184="","",SUM(T184,U184))</f>
        <v/>
      </c>
      <c r="W184" s="39">
        <f>IF(ISNUMBER(B184),IF(ISNUMBER(R184),R184-B184,TODAY()-B184),"")</f>
        <v/>
      </c>
    </row>
    <row r="185">
      <c r="A185" s="33" t="n"/>
      <c r="B185" s="34" t="n"/>
      <c r="C185" s="33" t="n"/>
      <c r="D185" s="33" t="n"/>
      <c r="E185" s="33" t="n"/>
      <c r="F185" s="33" t="n"/>
      <c r="G185" s="33" t="n"/>
      <c r="H185" s="10" t="n"/>
      <c r="I185" s="10" t="n"/>
      <c r="J185" s="33" t="n"/>
      <c r="K185" s="10" t="n"/>
      <c r="L185" s="35" t="n"/>
      <c r="M185" s="35" t="n"/>
      <c r="N185" s="33" t="n"/>
      <c r="O185" s="36" t="n"/>
      <c r="P185" s="33" t="n"/>
      <c r="Q185" s="33" t="n"/>
      <c r="R185" s="34" t="n"/>
      <c r="S185" s="37">
        <f>IF(AND(ISNUMBER(L185),ISNUMBER(M185)),ROUND((M185-L185)*24*IF(ISNUMBER(N185),N185,1),2),"")</f>
        <v/>
      </c>
      <c r="T185" s="38">
        <f>IF(AND(ISNUMBER(S185),ISNUMBER(O185)),S185*O185,"")</f>
        <v/>
      </c>
      <c r="U185" s="38">
        <f>IF(A185="","",SUMIF('Parts used'!$A$5:$A$504,A185,'Parts used'!$G$5:$G$504))</f>
        <v/>
      </c>
      <c r="V185" s="38">
        <f>IF(A185="","",SUM(T185,U185))</f>
        <v/>
      </c>
      <c r="W185" s="39">
        <f>IF(ISNUMBER(B185),IF(ISNUMBER(R185),R185-B185,TODAY()-B185),"")</f>
        <v/>
      </c>
    </row>
    <row r="186">
      <c r="A186" s="33" t="n"/>
      <c r="B186" s="34" t="n"/>
      <c r="C186" s="33" t="n"/>
      <c r="D186" s="33" t="n"/>
      <c r="E186" s="33" t="n"/>
      <c r="F186" s="33" t="n"/>
      <c r="G186" s="33" t="n"/>
      <c r="H186" s="10" t="n"/>
      <c r="I186" s="10" t="n"/>
      <c r="J186" s="33" t="n"/>
      <c r="K186" s="10" t="n"/>
      <c r="L186" s="35" t="n"/>
      <c r="M186" s="35" t="n"/>
      <c r="N186" s="33" t="n"/>
      <c r="O186" s="36" t="n"/>
      <c r="P186" s="33" t="n"/>
      <c r="Q186" s="33" t="n"/>
      <c r="R186" s="34" t="n"/>
      <c r="S186" s="37">
        <f>IF(AND(ISNUMBER(L186),ISNUMBER(M186)),ROUND((M186-L186)*24*IF(ISNUMBER(N186),N186,1),2),"")</f>
        <v/>
      </c>
      <c r="T186" s="38">
        <f>IF(AND(ISNUMBER(S186),ISNUMBER(O186)),S186*O186,"")</f>
        <v/>
      </c>
      <c r="U186" s="38">
        <f>IF(A186="","",SUMIF('Parts used'!$A$5:$A$504,A186,'Parts used'!$G$5:$G$504))</f>
        <v/>
      </c>
      <c r="V186" s="38">
        <f>IF(A186="","",SUM(T186,U186))</f>
        <v/>
      </c>
      <c r="W186" s="39">
        <f>IF(ISNUMBER(B186),IF(ISNUMBER(R186),R186-B186,TODAY()-B186),"")</f>
        <v/>
      </c>
    </row>
    <row r="187">
      <c r="A187" s="33" t="n"/>
      <c r="B187" s="34" t="n"/>
      <c r="C187" s="33" t="n"/>
      <c r="D187" s="33" t="n"/>
      <c r="E187" s="33" t="n"/>
      <c r="F187" s="33" t="n"/>
      <c r="G187" s="33" t="n"/>
      <c r="H187" s="10" t="n"/>
      <c r="I187" s="10" t="n"/>
      <c r="J187" s="33" t="n"/>
      <c r="K187" s="10" t="n"/>
      <c r="L187" s="35" t="n"/>
      <c r="M187" s="35" t="n"/>
      <c r="N187" s="33" t="n"/>
      <c r="O187" s="36" t="n"/>
      <c r="P187" s="33" t="n"/>
      <c r="Q187" s="33" t="n"/>
      <c r="R187" s="34" t="n"/>
      <c r="S187" s="37">
        <f>IF(AND(ISNUMBER(L187),ISNUMBER(M187)),ROUND((M187-L187)*24*IF(ISNUMBER(N187),N187,1),2),"")</f>
        <v/>
      </c>
      <c r="T187" s="38">
        <f>IF(AND(ISNUMBER(S187),ISNUMBER(O187)),S187*O187,"")</f>
        <v/>
      </c>
      <c r="U187" s="38">
        <f>IF(A187="","",SUMIF('Parts used'!$A$5:$A$504,A187,'Parts used'!$G$5:$G$504))</f>
        <v/>
      </c>
      <c r="V187" s="38">
        <f>IF(A187="","",SUM(T187,U187))</f>
        <v/>
      </c>
      <c r="W187" s="39">
        <f>IF(ISNUMBER(B187),IF(ISNUMBER(R187),R187-B187,TODAY()-B187),"")</f>
        <v/>
      </c>
    </row>
    <row r="188">
      <c r="A188" s="33" t="n"/>
      <c r="B188" s="34" t="n"/>
      <c r="C188" s="33" t="n"/>
      <c r="D188" s="33" t="n"/>
      <c r="E188" s="33" t="n"/>
      <c r="F188" s="33" t="n"/>
      <c r="G188" s="33" t="n"/>
      <c r="H188" s="10" t="n"/>
      <c r="I188" s="10" t="n"/>
      <c r="J188" s="33" t="n"/>
      <c r="K188" s="10" t="n"/>
      <c r="L188" s="35" t="n"/>
      <c r="M188" s="35" t="n"/>
      <c r="N188" s="33" t="n"/>
      <c r="O188" s="36" t="n"/>
      <c r="P188" s="33" t="n"/>
      <c r="Q188" s="33" t="n"/>
      <c r="R188" s="34" t="n"/>
      <c r="S188" s="37">
        <f>IF(AND(ISNUMBER(L188),ISNUMBER(M188)),ROUND((M188-L188)*24*IF(ISNUMBER(N188),N188,1),2),"")</f>
        <v/>
      </c>
      <c r="T188" s="38">
        <f>IF(AND(ISNUMBER(S188),ISNUMBER(O188)),S188*O188,"")</f>
        <v/>
      </c>
      <c r="U188" s="38">
        <f>IF(A188="","",SUMIF('Parts used'!$A$5:$A$504,A188,'Parts used'!$G$5:$G$504))</f>
        <v/>
      </c>
      <c r="V188" s="38">
        <f>IF(A188="","",SUM(T188,U188))</f>
        <v/>
      </c>
      <c r="W188" s="39">
        <f>IF(ISNUMBER(B188),IF(ISNUMBER(R188),R188-B188,TODAY()-B188),"")</f>
        <v/>
      </c>
    </row>
    <row r="189">
      <c r="A189" s="33" t="n"/>
      <c r="B189" s="34" t="n"/>
      <c r="C189" s="33" t="n"/>
      <c r="D189" s="33" t="n"/>
      <c r="E189" s="33" t="n"/>
      <c r="F189" s="33" t="n"/>
      <c r="G189" s="33" t="n"/>
      <c r="H189" s="10" t="n"/>
      <c r="I189" s="10" t="n"/>
      <c r="J189" s="33" t="n"/>
      <c r="K189" s="10" t="n"/>
      <c r="L189" s="35" t="n"/>
      <c r="M189" s="35" t="n"/>
      <c r="N189" s="33" t="n"/>
      <c r="O189" s="36" t="n"/>
      <c r="P189" s="33" t="n"/>
      <c r="Q189" s="33" t="n"/>
      <c r="R189" s="34" t="n"/>
      <c r="S189" s="37">
        <f>IF(AND(ISNUMBER(L189),ISNUMBER(M189)),ROUND((M189-L189)*24*IF(ISNUMBER(N189),N189,1),2),"")</f>
        <v/>
      </c>
      <c r="T189" s="38">
        <f>IF(AND(ISNUMBER(S189),ISNUMBER(O189)),S189*O189,"")</f>
        <v/>
      </c>
      <c r="U189" s="38">
        <f>IF(A189="","",SUMIF('Parts used'!$A$5:$A$504,A189,'Parts used'!$G$5:$G$504))</f>
        <v/>
      </c>
      <c r="V189" s="38">
        <f>IF(A189="","",SUM(T189,U189))</f>
        <v/>
      </c>
      <c r="W189" s="39">
        <f>IF(ISNUMBER(B189),IF(ISNUMBER(R189),R189-B189,TODAY()-B189),"")</f>
        <v/>
      </c>
    </row>
    <row r="190">
      <c r="A190" s="33" t="n"/>
      <c r="B190" s="34" t="n"/>
      <c r="C190" s="33" t="n"/>
      <c r="D190" s="33" t="n"/>
      <c r="E190" s="33" t="n"/>
      <c r="F190" s="33" t="n"/>
      <c r="G190" s="33" t="n"/>
      <c r="H190" s="10" t="n"/>
      <c r="I190" s="10" t="n"/>
      <c r="J190" s="33" t="n"/>
      <c r="K190" s="10" t="n"/>
      <c r="L190" s="35" t="n"/>
      <c r="M190" s="35" t="n"/>
      <c r="N190" s="33" t="n"/>
      <c r="O190" s="36" t="n"/>
      <c r="P190" s="33" t="n"/>
      <c r="Q190" s="33" t="n"/>
      <c r="R190" s="34" t="n"/>
      <c r="S190" s="37">
        <f>IF(AND(ISNUMBER(L190),ISNUMBER(M190)),ROUND((M190-L190)*24*IF(ISNUMBER(N190),N190,1),2),"")</f>
        <v/>
      </c>
      <c r="T190" s="38">
        <f>IF(AND(ISNUMBER(S190),ISNUMBER(O190)),S190*O190,"")</f>
        <v/>
      </c>
      <c r="U190" s="38">
        <f>IF(A190="","",SUMIF('Parts used'!$A$5:$A$504,A190,'Parts used'!$G$5:$G$504))</f>
        <v/>
      </c>
      <c r="V190" s="38">
        <f>IF(A190="","",SUM(T190,U190))</f>
        <v/>
      </c>
      <c r="W190" s="39">
        <f>IF(ISNUMBER(B190),IF(ISNUMBER(R190),R190-B190,TODAY()-B190),"")</f>
        <v/>
      </c>
    </row>
    <row r="191">
      <c r="A191" s="33" t="n"/>
      <c r="B191" s="34" t="n"/>
      <c r="C191" s="33" t="n"/>
      <c r="D191" s="33" t="n"/>
      <c r="E191" s="33" t="n"/>
      <c r="F191" s="33" t="n"/>
      <c r="G191" s="33" t="n"/>
      <c r="H191" s="10" t="n"/>
      <c r="I191" s="10" t="n"/>
      <c r="J191" s="33" t="n"/>
      <c r="K191" s="10" t="n"/>
      <c r="L191" s="35" t="n"/>
      <c r="M191" s="35" t="n"/>
      <c r="N191" s="33" t="n"/>
      <c r="O191" s="36" t="n"/>
      <c r="P191" s="33" t="n"/>
      <c r="Q191" s="33" t="n"/>
      <c r="R191" s="34" t="n"/>
      <c r="S191" s="37">
        <f>IF(AND(ISNUMBER(L191),ISNUMBER(M191)),ROUND((M191-L191)*24*IF(ISNUMBER(N191),N191,1),2),"")</f>
        <v/>
      </c>
      <c r="T191" s="38">
        <f>IF(AND(ISNUMBER(S191),ISNUMBER(O191)),S191*O191,"")</f>
        <v/>
      </c>
      <c r="U191" s="38">
        <f>IF(A191="","",SUMIF('Parts used'!$A$5:$A$504,A191,'Parts used'!$G$5:$G$504))</f>
        <v/>
      </c>
      <c r="V191" s="38">
        <f>IF(A191="","",SUM(T191,U191))</f>
        <v/>
      </c>
      <c r="W191" s="39">
        <f>IF(ISNUMBER(B191),IF(ISNUMBER(R191),R191-B191,TODAY()-B191),"")</f>
        <v/>
      </c>
    </row>
    <row r="192">
      <c r="A192" s="33" t="n"/>
      <c r="B192" s="34" t="n"/>
      <c r="C192" s="33" t="n"/>
      <c r="D192" s="33" t="n"/>
      <c r="E192" s="33" t="n"/>
      <c r="F192" s="33" t="n"/>
      <c r="G192" s="33" t="n"/>
      <c r="H192" s="10" t="n"/>
      <c r="I192" s="10" t="n"/>
      <c r="J192" s="33" t="n"/>
      <c r="K192" s="10" t="n"/>
      <c r="L192" s="35" t="n"/>
      <c r="M192" s="35" t="n"/>
      <c r="N192" s="33" t="n"/>
      <c r="O192" s="36" t="n"/>
      <c r="P192" s="33" t="n"/>
      <c r="Q192" s="33" t="n"/>
      <c r="R192" s="34" t="n"/>
      <c r="S192" s="37">
        <f>IF(AND(ISNUMBER(L192),ISNUMBER(M192)),ROUND((M192-L192)*24*IF(ISNUMBER(N192),N192,1),2),"")</f>
        <v/>
      </c>
      <c r="T192" s="38">
        <f>IF(AND(ISNUMBER(S192),ISNUMBER(O192)),S192*O192,"")</f>
        <v/>
      </c>
      <c r="U192" s="38">
        <f>IF(A192="","",SUMIF('Parts used'!$A$5:$A$504,A192,'Parts used'!$G$5:$G$504))</f>
        <v/>
      </c>
      <c r="V192" s="38">
        <f>IF(A192="","",SUM(T192,U192))</f>
        <v/>
      </c>
      <c r="W192" s="39">
        <f>IF(ISNUMBER(B192),IF(ISNUMBER(R192),R192-B192,TODAY()-B192),"")</f>
        <v/>
      </c>
    </row>
    <row r="193">
      <c r="A193" s="33" t="n"/>
      <c r="B193" s="34" t="n"/>
      <c r="C193" s="33" t="n"/>
      <c r="D193" s="33" t="n"/>
      <c r="E193" s="33" t="n"/>
      <c r="F193" s="33" t="n"/>
      <c r="G193" s="33" t="n"/>
      <c r="H193" s="10" t="n"/>
      <c r="I193" s="10" t="n"/>
      <c r="J193" s="33" t="n"/>
      <c r="K193" s="10" t="n"/>
      <c r="L193" s="35" t="n"/>
      <c r="M193" s="35" t="n"/>
      <c r="N193" s="33" t="n"/>
      <c r="O193" s="36" t="n"/>
      <c r="P193" s="33" t="n"/>
      <c r="Q193" s="33" t="n"/>
      <c r="R193" s="34" t="n"/>
      <c r="S193" s="37">
        <f>IF(AND(ISNUMBER(L193),ISNUMBER(M193)),ROUND((M193-L193)*24*IF(ISNUMBER(N193),N193,1),2),"")</f>
        <v/>
      </c>
      <c r="T193" s="38">
        <f>IF(AND(ISNUMBER(S193),ISNUMBER(O193)),S193*O193,"")</f>
        <v/>
      </c>
      <c r="U193" s="38">
        <f>IF(A193="","",SUMIF('Parts used'!$A$5:$A$504,A193,'Parts used'!$G$5:$G$504))</f>
        <v/>
      </c>
      <c r="V193" s="38">
        <f>IF(A193="","",SUM(T193,U193))</f>
        <v/>
      </c>
      <c r="W193" s="39">
        <f>IF(ISNUMBER(B193),IF(ISNUMBER(R193),R193-B193,TODAY()-B193),"")</f>
        <v/>
      </c>
    </row>
    <row r="194">
      <c r="A194" s="33" t="n"/>
      <c r="B194" s="34" t="n"/>
      <c r="C194" s="33" t="n"/>
      <c r="D194" s="33" t="n"/>
      <c r="E194" s="33" t="n"/>
      <c r="F194" s="33" t="n"/>
      <c r="G194" s="33" t="n"/>
      <c r="H194" s="10" t="n"/>
      <c r="I194" s="10" t="n"/>
      <c r="J194" s="33" t="n"/>
      <c r="K194" s="10" t="n"/>
      <c r="L194" s="35" t="n"/>
      <c r="M194" s="35" t="n"/>
      <c r="N194" s="33" t="n"/>
      <c r="O194" s="36" t="n"/>
      <c r="P194" s="33" t="n"/>
      <c r="Q194" s="33" t="n"/>
      <c r="R194" s="34" t="n"/>
      <c r="S194" s="37">
        <f>IF(AND(ISNUMBER(L194),ISNUMBER(M194)),ROUND((M194-L194)*24*IF(ISNUMBER(N194),N194,1),2),"")</f>
        <v/>
      </c>
      <c r="T194" s="38">
        <f>IF(AND(ISNUMBER(S194),ISNUMBER(O194)),S194*O194,"")</f>
        <v/>
      </c>
      <c r="U194" s="38">
        <f>IF(A194="","",SUMIF('Parts used'!$A$5:$A$504,A194,'Parts used'!$G$5:$G$504))</f>
        <v/>
      </c>
      <c r="V194" s="38">
        <f>IF(A194="","",SUM(T194,U194))</f>
        <v/>
      </c>
      <c r="W194" s="39">
        <f>IF(ISNUMBER(B194),IF(ISNUMBER(R194),R194-B194,TODAY()-B194),"")</f>
        <v/>
      </c>
    </row>
    <row r="195">
      <c r="A195" s="33" t="n"/>
      <c r="B195" s="34" t="n"/>
      <c r="C195" s="33" t="n"/>
      <c r="D195" s="33" t="n"/>
      <c r="E195" s="33" t="n"/>
      <c r="F195" s="33" t="n"/>
      <c r="G195" s="33" t="n"/>
      <c r="H195" s="10" t="n"/>
      <c r="I195" s="10" t="n"/>
      <c r="J195" s="33" t="n"/>
      <c r="K195" s="10" t="n"/>
      <c r="L195" s="35" t="n"/>
      <c r="M195" s="35" t="n"/>
      <c r="N195" s="33" t="n"/>
      <c r="O195" s="36" t="n"/>
      <c r="P195" s="33" t="n"/>
      <c r="Q195" s="33" t="n"/>
      <c r="R195" s="34" t="n"/>
      <c r="S195" s="37">
        <f>IF(AND(ISNUMBER(L195),ISNUMBER(M195)),ROUND((M195-L195)*24*IF(ISNUMBER(N195),N195,1),2),"")</f>
        <v/>
      </c>
      <c r="T195" s="38">
        <f>IF(AND(ISNUMBER(S195),ISNUMBER(O195)),S195*O195,"")</f>
        <v/>
      </c>
      <c r="U195" s="38">
        <f>IF(A195="","",SUMIF('Parts used'!$A$5:$A$504,A195,'Parts used'!$G$5:$G$504))</f>
        <v/>
      </c>
      <c r="V195" s="38">
        <f>IF(A195="","",SUM(T195,U195))</f>
        <v/>
      </c>
      <c r="W195" s="39">
        <f>IF(ISNUMBER(B195),IF(ISNUMBER(R195),R195-B195,TODAY()-B195),"")</f>
        <v/>
      </c>
    </row>
    <row r="196">
      <c r="A196" s="33" t="n"/>
      <c r="B196" s="34" t="n"/>
      <c r="C196" s="33" t="n"/>
      <c r="D196" s="33" t="n"/>
      <c r="E196" s="33" t="n"/>
      <c r="F196" s="33" t="n"/>
      <c r="G196" s="33" t="n"/>
      <c r="H196" s="10" t="n"/>
      <c r="I196" s="10" t="n"/>
      <c r="J196" s="33" t="n"/>
      <c r="K196" s="10" t="n"/>
      <c r="L196" s="35" t="n"/>
      <c r="M196" s="35" t="n"/>
      <c r="N196" s="33" t="n"/>
      <c r="O196" s="36" t="n"/>
      <c r="P196" s="33" t="n"/>
      <c r="Q196" s="33" t="n"/>
      <c r="R196" s="34" t="n"/>
      <c r="S196" s="37">
        <f>IF(AND(ISNUMBER(L196),ISNUMBER(M196)),ROUND((M196-L196)*24*IF(ISNUMBER(N196),N196,1),2),"")</f>
        <v/>
      </c>
      <c r="T196" s="38">
        <f>IF(AND(ISNUMBER(S196),ISNUMBER(O196)),S196*O196,"")</f>
        <v/>
      </c>
      <c r="U196" s="38">
        <f>IF(A196="","",SUMIF('Parts used'!$A$5:$A$504,A196,'Parts used'!$G$5:$G$504))</f>
        <v/>
      </c>
      <c r="V196" s="38">
        <f>IF(A196="","",SUM(T196,U196))</f>
        <v/>
      </c>
      <c r="W196" s="39">
        <f>IF(ISNUMBER(B196),IF(ISNUMBER(R196),R196-B196,TODAY()-B196),"")</f>
        <v/>
      </c>
    </row>
    <row r="197">
      <c r="A197" s="33" t="n"/>
      <c r="B197" s="34" t="n"/>
      <c r="C197" s="33" t="n"/>
      <c r="D197" s="33" t="n"/>
      <c r="E197" s="33" t="n"/>
      <c r="F197" s="33" t="n"/>
      <c r="G197" s="33" t="n"/>
      <c r="H197" s="10" t="n"/>
      <c r="I197" s="10" t="n"/>
      <c r="J197" s="33" t="n"/>
      <c r="K197" s="10" t="n"/>
      <c r="L197" s="35" t="n"/>
      <c r="M197" s="35" t="n"/>
      <c r="N197" s="33" t="n"/>
      <c r="O197" s="36" t="n"/>
      <c r="P197" s="33" t="n"/>
      <c r="Q197" s="33" t="n"/>
      <c r="R197" s="34" t="n"/>
      <c r="S197" s="37">
        <f>IF(AND(ISNUMBER(L197),ISNUMBER(M197)),ROUND((M197-L197)*24*IF(ISNUMBER(N197),N197,1),2),"")</f>
        <v/>
      </c>
      <c r="T197" s="38">
        <f>IF(AND(ISNUMBER(S197),ISNUMBER(O197)),S197*O197,"")</f>
        <v/>
      </c>
      <c r="U197" s="38">
        <f>IF(A197="","",SUMIF('Parts used'!$A$5:$A$504,A197,'Parts used'!$G$5:$G$504))</f>
        <v/>
      </c>
      <c r="V197" s="38">
        <f>IF(A197="","",SUM(T197,U197))</f>
        <v/>
      </c>
      <c r="W197" s="39">
        <f>IF(ISNUMBER(B197),IF(ISNUMBER(R197),R197-B197,TODAY()-B197),"")</f>
        <v/>
      </c>
    </row>
    <row r="198">
      <c r="A198" s="33" t="n"/>
      <c r="B198" s="34" t="n"/>
      <c r="C198" s="33" t="n"/>
      <c r="D198" s="33" t="n"/>
      <c r="E198" s="33" t="n"/>
      <c r="F198" s="33" t="n"/>
      <c r="G198" s="33" t="n"/>
      <c r="H198" s="10" t="n"/>
      <c r="I198" s="10" t="n"/>
      <c r="J198" s="33" t="n"/>
      <c r="K198" s="10" t="n"/>
      <c r="L198" s="35" t="n"/>
      <c r="M198" s="35" t="n"/>
      <c r="N198" s="33" t="n"/>
      <c r="O198" s="36" t="n"/>
      <c r="P198" s="33" t="n"/>
      <c r="Q198" s="33" t="n"/>
      <c r="R198" s="34" t="n"/>
      <c r="S198" s="37">
        <f>IF(AND(ISNUMBER(L198),ISNUMBER(M198)),ROUND((M198-L198)*24*IF(ISNUMBER(N198),N198,1),2),"")</f>
        <v/>
      </c>
      <c r="T198" s="38">
        <f>IF(AND(ISNUMBER(S198),ISNUMBER(O198)),S198*O198,"")</f>
        <v/>
      </c>
      <c r="U198" s="38">
        <f>IF(A198="","",SUMIF('Parts used'!$A$5:$A$504,A198,'Parts used'!$G$5:$G$504))</f>
        <v/>
      </c>
      <c r="V198" s="38">
        <f>IF(A198="","",SUM(T198,U198))</f>
        <v/>
      </c>
      <c r="W198" s="39">
        <f>IF(ISNUMBER(B198),IF(ISNUMBER(R198),R198-B198,TODAY()-B198),"")</f>
        <v/>
      </c>
    </row>
    <row r="199">
      <c r="A199" s="33" t="n"/>
      <c r="B199" s="34" t="n"/>
      <c r="C199" s="33" t="n"/>
      <c r="D199" s="33" t="n"/>
      <c r="E199" s="33" t="n"/>
      <c r="F199" s="33" t="n"/>
      <c r="G199" s="33" t="n"/>
      <c r="H199" s="10" t="n"/>
      <c r="I199" s="10" t="n"/>
      <c r="J199" s="33" t="n"/>
      <c r="K199" s="10" t="n"/>
      <c r="L199" s="35" t="n"/>
      <c r="M199" s="35" t="n"/>
      <c r="N199" s="33" t="n"/>
      <c r="O199" s="36" t="n"/>
      <c r="P199" s="33" t="n"/>
      <c r="Q199" s="33" t="n"/>
      <c r="R199" s="34" t="n"/>
      <c r="S199" s="37">
        <f>IF(AND(ISNUMBER(L199),ISNUMBER(M199)),ROUND((M199-L199)*24*IF(ISNUMBER(N199),N199,1),2),"")</f>
        <v/>
      </c>
      <c r="T199" s="38">
        <f>IF(AND(ISNUMBER(S199),ISNUMBER(O199)),S199*O199,"")</f>
        <v/>
      </c>
      <c r="U199" s="38">
        <f>IF(A199="","",SUMIF('Parts used'!$A$5:$A$504,A199,'Parts used'!$G$5:$G$504))</f>
        <v/>
      </c>
      <c r="V199" s="38">
        <f>IF(A199="","",SUM(T199,U199))</f>
        <v/>
      </c>
      <c r="W199" s="39">
        <f>IF(ISNUMBER(B199),IF(ISNUMBER(R199),R199-B199,TODAY()-B199),"")</f>
        <v/>
      </c>
    </row>
    <row r="200">
      <c r="A200" s="33" t="n"/>
      <c r="B200" s="34" t="n"/>
      <c r="C200" s="33" t="n"/>
      <c r="D200" s="33" t="n"/>
      <c r="E200" s="33" t="n"/>
      <c r="F200" s="33" t="n"/>
      <c r="G200" s="33" t="n"/>
      <c r="H200" s="10" t="n"/>
      <c r="I200" s="10" t="n"/>
      <c r="J200" s="33" t="n"/>
      <c r="K200" s="10" t="n"/>
      <c r="L200" s="35" t="n"/>
      <c r="M200" s="35" t="n"/>
      <c r="N200" s="33" t="n"/>
      <c r="O200" s="36" t="n"/>
      <c r="P200" s="33" t="n"/>
      <c r="Q200" s="33" t="n"/>
      <c r="R200" s="34" t="n"/>
      <c r="S200" s="37">
        <f>IF(AND(ISNUMBER(L200),ISNUMBER(M200)),ROUND((M200-L200)*24*IF(ISNUMBER(N200),N200,1),2),"")</f>
        <v/>
      </c>
      <c r="T200" s="38">
        <f>IF(AND(ISNUMBER(S200),ISNUMBER(O200)),S200*O200,"")</f>
        <v/>
      </c>
      <c r="U200" s="38">
        <f>IF(A200="","",SUMIF('Parts used'!$A$5:$A$504,A200,'Parts used'!$G$5:$G$504))</f>
        <v/>
      </c>
      <c r="V200" s="38">
        <f>IF(A200="","",SUM(T200,U200))</f>
        <v/>
      </c>
      <c r="W200" s="39">
        <f>IF(ISNUMBER(B200),IF(ISNUMBER(R200),R200-B200,TODAY()-B200),"")</f>
        <v/>
      </c>
    </row>
    <row r="201">
      <c r="A201" s="33" t="n"/>
      <c r="B201" s="34" t="n"/>
      <c r="C201" s="33" t="n"/>
      <c r="D201" s="33" t="n"/>
      <c r="E201" s="33" t="n"/>
      <c r="F201" s="33" t="n"/>
      <c r="G201" s="33" t="n"/>
      <c r="H201" s="10" t="n"/>
      <c r="I201" s="10" t="n"/>
      <c r="J201" s="33" t="n"/>
      <c r="K201" s="10" t="n"/>
      <c r="L201" s="35" t="n"/>
      <c r="M201" s="35" t="n"/>
      <c r="N201" s="33" t="n"/>
      <c r="O201" s="36" t="n"/>
      <c r="P201" s="33" t="n"/>
      <c r="Q201" s="33" t="n"/>
      <c r="R201" s="34" t="n"/>
      <c r="S201" s="37">
        <f>IF(AND(ISNUMBER(L201),ISNUMBER(M201)),ROUND((M201-L201)*24*IF(ISNUMBER(N201),N201,1),2),"")</f>
        <v/>
      </c>
      <c r="T201" s="38">
        <f>IF(AND(ISNUMBER(S201),ISNUMBER(O201)),S201*O201,"")</f>
        <v/>
      </c>
      <c r="U201" s="38">
        <f>IF(A201="","",SUMIF('Parts used'!$A$5:$A$504,A201,'Parts used'!$G$5:$G$504))</f>
        <v/>
      </c>
      <c r="V201" s="38">
        <f>IF(A201="","",SUM(T201,U201))</f>
        <v/>
      </c>
      <c r="W201" s="39">
        <f>IF(ISNUMBER(B201),IF(ISNUMBER(R201),R201-B201,TODAY()-B201),"")</f>
        <v/>
      </c>
    </row>
    <row r="202">
      <c r="A202" s="33" t="n"/>
      <c r="B202" s="34" t="n"/>
      <c r="C202" s="33" t="n"/>
      <c r="D202" s="33" t="n"/>
      <c r="E202" s="33" t="n"/>
      <c r="F202" s="33" t="n"/>
      <c r="G202" s="33" t="n"/>
      <c r="H202" s="10" t="n"/>
      <c r="I202" s="10" t="n"/>
      <c r="J202" s="33" t="n"/>
      <c r="K202" s="10" t="n"/>
      <c r="L202" s="35" t="n"/>
      <c r="M202" s="35" t="n"/>
      <c r="N202" s="33" t="n"/>
      <c r="O202" s="36" t="n"/>
      <c r="P202" s="33" t="n"/>
      <c r="Q202" s="33" t="n"/>
      <c r="R202" s="34" t="n"/>
      <c r="S202" s="37">
        <f>IF(AND(ISNUMBER(L202),ISNUMBER(M202)),ROUND((M202-L202)*24*IF(ISNUMBER(N202),N202,1),2),"")</f>
        <v/>
      </c>
      <c r="T202" s="38">
        <f>IF(AND(ISNUMBER(S202),ISNUMBER(O202)),S202*O202,"")</f>
        <v/>
      </c>
      <c r="U202" s="38">
        <f>IF(A202="","",SUMIF('Parts used'!$A$5:$A$504,A202,'Parts used'!$G$5:$G$504))</f>
        <v/>
      </c>
      <c r="V202" s="38">
        <f>IF(A202="","",SUM(T202,U202))</f>
        <v/>
      </c>
      <c r="W202" s="39">
        <f>IF(ISNUMBER(B202),IF(ISNUMBER(R202),R202-B202,TODAY()-B202),"")</f>
        <v/>
      </c>
    </row>
    <row r="203">
      <c r="A203" s="33" t="n"/>
      <c r="B203" s="34" t="n"/>
      <c r="C203" s="33" t="n"/>
      <c r="D203" s="33" t="n"/>
      <c r="E203" s="33" t="n"/>
      <c r="F203" s="33" t="n"/>
      <c r="G203" s="33" t="n"/>
      <c r="H203" s="10" t="n"/>
      <c r="I203" s="10" t="n"/>
      <c r="J203" s="33" t="n"/>
      <c r="K203" s="10" t="n"/>
      <c r="L203" s="35" t="n"/>
      <c r="M203" s="35" t="n"/>
      <c r="N203" s="33" t="n"/>
      <c r="O203" s="36" t="n"/>
      <c r="P203" s="33" t="n"/>
      <c r="Q203" s="33" t="n"/>
      <c r="R203" s="34" t="n"/>
      <c r="S203" s="37">
        <f>IF(AND(ISNUMBER(L203),ISNUMBER(M203)),ROUND((M203-L203)*24*IF(ISNUMBER(N203),N203,1),2),"")</f>
        <v/>
      </c>
      <c r="T203" s="38">
        <f>IF(AND(ISNUMBER(S203),ISNUMBER(O203)),S203*O203,"")</f>
        <v/>
      </c>
      <c r="U203" s="38">
        <f>IF(A203="","",SUMIF('Parts used'!$A$5:$A$504,A203,'Parts used'!$G$5:$G$504))</f>
        <v/>
      </c>
      <c r="V203" s="38">
        <f>IF(A203="","",SUM(T203,U203))</f>
        <v/>
      </c>
      <c r="W203" s="39">
        <f>IF(ISNUMBER(B203),IF(ISNUMBER(R203),R203-B203,TODAY()-B203),"")</f>
        <v/>
      </c>
    </row>
    <row r="204">
      <c r="A204" s="33" t="n"/>
      <c r="B204" s="34" t="n"/>
      <c r="C204" s="33" t="n"/>
      <c r="D204" s="33" t="n"/>
      <c r="E204" s="33" t="n"/>
      <c r="F204" s="33" t="n"/>
      <c r="G204" s="33" t="n"/>
      <c r="H204" s="10" t="n"/>
      <c r="I204" s="10" t="n"/>
      <c r="J204" s="33" t="n"/>
      <c r="K204" s="10" t="n"/>
      <c r="L204" s="35" t="n"/>
      <c r="M204" s="35" t="n"/>
      <c r="N204" s="33" t="n"/>
      <c r="O204" s="36" t="n"/>
      <c r="P204" s="33" t="n"/>
      <c r="Q204" s="33" t="n"/>
      <c r="R204" s="34" t="n"/>
      <c r="S204" s="37">
        <f>IF(AND(ISNUMBER(L204),ISNUMBER(M204)),ROUND((M204-L204)*24*IF(ISNUMBER(N204),N204,1),2),"")</f>
        <v/>
      </c>
      <c r="T204" s="38">
        <f>IF(AND(ISNUMBER(S204),ISNUMBER(O204)),S204*O204,"")</f>
        <v/>
      </c>
      <c r="U204" s="38">
        <f>IF(A204="","",SUMIF('Parts used'!$A$5:$A$504,A204,'Parts used'!$G$5:$G$504))</f>
        <v/>
      </c>
      <c r="V204" s="38">
        <f>IF(A204="","",SUM(T204,U204))</f>
        <v/>
      </c>
      <c r="W204" s="39">
        <f>IF(ISNUMBER(B204),IF(ISNUMBER(R204),R204-B204,TODAY()-B204),"")</f>
        <v/>
      </c>
    </row>
  </sheetData>
  <autoFilter ref="A4:W204"/>
  <mergeCells count="2">
    <mergeCell ref="A3:W3"/>
    <mergeCell ref="A2:B2"/>
  </mergeCells>
  <dataValidations count="3">
    <dataValidation sqref="F5:F204" showDropDown="0" showInputMessage="0" showErrorMessage="0" allowBlank="1" type="list">
      <formula1>"Corrective,Preventive,Inspection,Safety,Improvement,Request"</formula1>
    </dataValidation>
    <dataValidation sqref="G5:G204" showDropDown="0" showInputMessage="0" showErrorMessage="0" allowBlank="1" type="list">
      <formula1>"1 Emergency,2 Urgent,3 Normal,4 Planned"</formula1>
    </dataValidation>
    <dataValidation sqref="Q5:Q204" showDropDown="0" showInputMessage="0" showErrorMessage="0" allowBlank="1" type="list">
      <formula1>"Open,In progress,Waiting for parts,Completed,Closed"</formula1>
    </dataValidation>
  </dataValidation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4" customWidth="1" min="4" max="4"/>
    <col width="8" customWidth="1" min="5" max="5"/>
    <col width="12" customWidth="1" min="6" max="6"/>
    <col width="12" customWidth="1" min="7" max="7"/>
  </cols>
  <sheetData>
    <row r="1">
      <c r="A1" s="27" t="inlineStr">
        <is>
          <t>PARTS USED ON WORK ORDERS</t>
        </is>
      </c>
    </row>
    <row r="2">
      <c r="A2" s="32" t="inlineStr">
        <is>
          <t>One row per part. The WO number links each line to the Work order log, which adds up the line costs.</t>
        </is>
      </c>
    </row>
    <row r="4" ht="24" customHeight="1">
      <c r="A4" s="20" t="inlineStr">
        <is>
          <t>WO number</t>
        </is>
      </c>
      <c r="B4" s="20" t="inlineStr">
        <is>
          <t>Date</t>
        </is>
      </c>
      <c r="C4" s="20" t="inlineStr">
        <is>
          <t>Part number</t>
        </is>
      </c>
      <c r="D4" s="20" t="inlineStr">
        <is>
          <t>Description</t>
        </is>
      </c>
      <c r="E4" s="20" t="inlineStr">
        <is>
          <t>Qty</t>
        </is>
      </c>
      <c r="F4" s="20" t="inlineStr">
        <is>
          <t>Unit cost</t>
        </is>
      </c>
      <c r="G4" s="20" t="inlineStr">
        <is>
          <t>Line cost</t>
        </is>
      </c>
    </row>
    <row r="5">
      <c r="A5" s="40" t="inlineStr">
        <is>
          <t>WO-1042</t>
        </is>
      </c>
      <c r="B5" s="41" t="n">
        <v>46307</v>
      </c>
      <c r="C5" s="40" t="inlineStr">
        <is>
          <t>HM-NZ-08</t>
        </is>
      </c>
      <c r="D5" s="40" t="inlineStr">
        <is>
          <t>Hot melt nozzle, 0.8 mm</t>
        </is>
      </c>
      <c r="E5" s="40" t="n">
        <v>1</v>
      </c>
      <c r="F5" s="42" t="n">
        <v>64</v>
      </c>
      <c r="G5" s="43">
        <f>IF(AND(ISNUMBER(E5),ISNUMBER(F5)),E5*F5,"")</f>
        <v/>
      </c>
    </row>
    <row r="6">
      <c r="A6" s="40" t="inlineStr">
        <is>
          <t>WO-1042</t>
        </is>
      </c>
      <c r="B6" s="41" t="n">
        <v>46307</v>
      </c>
      <c r="C6" s="40" t="inlineStr">
        <is>
          <t>HM-FLT-01</t>
        </is>
      </c>
      <c r="D6" s="40" t="inlineStr">
        <is>
          <t>Glue hose filter</t>
        </is>
      </c>
      <c r="E6" s="40" t="n">
        <v>1</v>
      </c>
      <c r="F6" s="42" t="n">
        <v>38.5</v>
      </c>
      <c r="G6" s="43">
        <f>IF(AND(ISNUMBER(E6),ISNUMBER(F6)),E6*F6,"")</f>
        <v/>
      </c>
    </row>
    <row r="7">
      <c r="A7" s="40" t="inlineStr">
        <is>
          <t>WO-1042</t>
        </is>
      </c>
      <c r="B7" s="41" t="n">
        <v>46307</v>
      </c>
      <c r="C7" s="40" t="n"/>
      <c r="D7" s="40" t="inlineStr">
        <is>
          <t>Glue head cleaning compound</t>
        </is>
      </c>
      <c r="E7" s="40" t="n">
        <v>1</v>
      </c>
      <c r="F7" s="42" t="n">
        <v>22</v>
      </c>
      <c r="G7" s="43">
        <f>IF(AND(ISNUMBER(E7),ISNUMBER(F7)),E7*F7,"")</f>
        <v/>
      </c>
    </row>
    <row r="8">
      <c r="A8" s="40" t="inlineStr">
        <is>
          <t>WO-1043</t>
        </is>
      </c>
      <c r="B8" s="41" t="n">
        <v>46308</v>
      </c>
      <c r="C8" s="40" t="inlineStr">
        <is>
          <t>GR-EP2-400</t>
        </is>
      </c>
      <c r="D8" s="40" t="inlineStr">
        <is>
          <t>EP2 grease cartridge, 400 g</t>
        </is>
      </c>
      <c r="E8" s="40" t="n">
        <v>1</v>
      </c>
      <c r="F8" s="42" t="n">
        <v>9.800000000000001</v>
      </c>
      <c r="G8" s="43">
        <f>IF(AND(ISNUMBER(E8),ISNUMBER(F8)),E8*F8,"")</f>
        <v/>
      </c>
    </row>
    <row r="9">
      <c r="A9" s="40" t="n"/>
      <c r="B9" s="41" t="n"/>
      <c r="C9" s="40" t="n"/>
      <c r="D9" s="40" t="n"/>
      <c r="E9" s="40" t="n"/>
      <c r="F9" s="42" t="n"/>
      <c r="G9" s="43">
        <f>IF(AND(ISNUMBER(E9),ISNUMBER(F9)),E9*F9,"")</f>
        <v/>
      </c>
    </row>
    <row r="10">
      <c r="A10" s="40" t="n"/>
      <c r="B10" s="41" t="n"/>
      <c r="C10" s="40" t="n"/>
      <c r="D10" s="40" t="n"/>
      <c r="E10" s="40" t="n"/>
      <c r="F10" s="42" t="n"/>
      <c r="G10" s="43">
        <f>IF(AND(ISNUMBER(E10),ISNUMBER(F10)),E10*F10,"")</f>
        <v/>
      </c>
    </row>
    <row r="11">
      <c r="A11" s="40" t="n"/>
      <c r="B11" s="41" t="n"/>
      <c r="C11" s="40" t="n"/>
      <c r="D11" s="40" t="n"/>
      <c r="E11" s="40" t="n"/>
      <c r="F11" s="42" t="n"/>
      <c r="G11" s="43">
        <f>IF(AND(ISNUMBER(E11),ISNUMBER(F11)),E11*F11,"")</f>
        <v/>
      </c>
    </row>
    <row r="12">
      <c r="A12" s="40" t="n"/>
      <c r="B12" s="41" t="n"/>
      <c r="C12" s="40" t="n"/>
      <c r="D12" s="40" t="n"/>
      <c r="E12" s="40" t="n"/>
      <c r="F12" s="42" t="n"/>
      <c r="G12" s="43">
        <f>IF(AND(ISNUMBER(E12),ISNUMBER(F12)),E12*F12,"")</f>
        <v/>
      </c>
    </row>
    <row r="13">
      <c r="A13" s="40" t="n"/>
      <c r="B13" s="41" t="n"/>
      <c r="C13" s="40" t="n"/>
      <c r="D13" s="40" t="n"/>
      <c r="E13" s="40" t="n"/>
      <c r="F13" s="42" t="n"/>
      <c r="G13" s="43">
        <f>IF(AND(ISNUMBER(E13),ISNUMBER(F13)),E13*F13,"")</f>
        <v/>
      </c>
    </row>
    <row r="14">
      <c r="A14" s="40" t="n"/>
      <c r="B14" s="41" t="n"/>
      <c r="C14" s="40" t="n"/>
      <c r="D14" s="40" t="n"/>
      <c r="E14" s="40" t="n"/>
      <c r="F14" s="42" t="n"/>
      <c r="G14" s="43">
        <f>IF(AND(ISNUMBER(E14),ISNUMBER(F14)),E14*F14,"")</f>
        <v/>
      </c>
    </row>
    <row r="15">
      <c r="A15" s="40" t="n"/>
      <c r="B15" s="41" t="n"/>
      <c r="C15" s="40" t="n"/>
      <c r="D15" s="40" t="n"/>
      <c r="E15" s="40" t="n"/>
      <c r="F15" s="42" t="n"/>
      <c r="G15" s="43">
        <f>IF(AND(ISNUMBER(E15),ISNUMBER(F15)),E15*F15,"")</f>
        <v/>
      </c>
    </row>
    <row r="16">
      <c r="A16" s="40" t="n"/>
      <c r="B16" s="41" t="n"/>
      <c r="C16" s="40" t="n"/>
      <c r="D16" s="40" t="n"/>
      <c r="E16" s="40" t="n"/>
      <c r="F16" s="42" t="n"/>
      <c r="G16" s="43">
        <f>IF(AND(ISNUMBER(E16),ISNUMBER(F16)),E16*F16,"")</f>
        <v/>
      </c>
    </row>
    <row r="17">
      <c r="A17" s="40" t="n"/>
      <c r="B17" s="41" t="n"/>
      <c r="C17" s="40" t="n"/>
      <c r="D17" s="40" t="n"/>
      <c r="E17" s="40" t="n"/>
      <c r="F17" s="42" t="n"/>
      <c r="G17" s="43">
        <f>IF(AND(ISNUMBER(E17),ISNUMBER(F17)),E17*F17,"")</f>
        <v/>
      </c>
    </row>
    <row r="18">
      <c r="A18" s="40" t="n"/>
      <c r="B18" s="41" t="n"/>
      <c r="C18" s="40" t="n"/>
      <c r="D18" s="40" t="n"/>
      <c r="E18" s="40" t="n"/>
      <c r="F18" s="42" t="n"/>
      <c r="G18" s="43">
        <f>IF(AND(ISNUMBER(E18),ISNUMBER(F18)),E18*F18,"")</f>
        <v/>
      </c>
    </row>
    <row r="19">
      <c r="A19" s="40" t="n"/>
      <c r="B19" s="41" t="n"/>
      <c r="C19" s="40" t="n"/>
      <c r="D19" s="40" t="n"/>
      <c r="E19" s="40" t="n"/>
      <c r="F19" s="42" t="n"/>
      <c r="G19" s="43">
        <f>IF(AND(ISNUMBER(E19),ISNUMBER(F19)),E19*F19,"")</f>
        <v/>
      </c>
    </row>
    <row r="20">
      <c r="A20" s="40" t="n"/>
      <c r="B20" s="41" t="n"/>
      <c r="C20" s="40" t="n"/>
      <c r="D20" s="40" t="n"/>
      <c r="E20" s="40" t="n"/>
      <c r="F20" s="42" t="n"/>
      <c r="G20" s="43">
        <f>IF(AND(ISNUMBER(E20),ISNUMBER(F20)),E20*F20,"")</f>
        <v/>
      </c>
    </row>
    <row r="21">
      <c r="A21" s="40" t="n"/>
      <c r="B21" s="41" t="n"/>
      <c r="C21" s="40" t="n"/>
      <c r="D21" s="40" t="n"/>
      <c r="E21" s="40" t="n"/>
      <c r="F21" s="42" t="n"/>
      <c r="G21" s="43">
        <f>IF(AND(ISNUMBER(E21),ISNUMBER(F21)),E21*F21,"")</f>
        <v/>
      </c>
    </row>
    <row r="22">
      <c r="A22" s="40" t="n"/>
      <c r="B22" s="41" t="n"/>
      <c r="C22" s="40" t="n"/>
      <c r="D22" s="40" t="n"/>
      <c r="E22" s="40" t="n"/>
      <c r="F22" s="42" t="n"/>
      <c r="G22" s="43">
        <f>IF(AND(ISNUMBER(E22),ISNUMBER(F22)),E22*F22,"")</f>
        <v/>
      </c>
    </row>
    <row r="23">
      <c r="A23" s="40" t="n"/>
      <c r="B23" s="41" t="n"/>
      <c r="C23" s="40" t="n"/>
      <c r="D23" s="40" t="n"/>
      <c r="E23" s="40" t="n"/>
      <c r="F23" s="42" t="n"/>
      <c r="G23" s="43">
        <f>IF(AND(ISNUMBER(E23),ISNUMBER(F23)),E23*F23,"")</f>
        <v/>
      </c>
    </row>
    <row r="24">
      <c r="A24" s="40" t="n"/>
      <c r="B24" s="41" t="n"/>
      <c r="C24" s="40" t="n"/>
      <c r="D24" s="40" t="n"/>
      <c r="E24" s="40" t="n"/>
      <c r="F24" s="42" t="n"/>
      <c r="G24" s="43">
        <f>IF(AND(ISNUMBER(E24),ISNUMBER(F24)),E24*F24,"")</f>
        <v/>
      </c>
    </row>
    <row r="25">
      <c r="A25" s="40" t="n"/>
      <c r="B25" s="41" t="n"/>
      <c r="C25" s="40" t="n"/>
      <c r="D25" s="40" t="n"/>
      <c r="E25" s="40" t="n"/>
      <c r="F25" s="42" t="n"/>
      <c r="G25" s="43">
        <f>IF(AND(ISNUMBER(E25),ISNUMBER(F25)),E25*F25,"")</f>
        <v/>
      </c>
    </row>
    <row r="26">
      <c r="A26" s="40" t="n"/>
      <c r="B26" s="41" t="n"/>
      <c r="C26" s="40" t="n"/>
      <c r="D26" s="40" t="n"/>
      <c r="E26" s="40" t="n"/>
      <c r="F26" s="42" t="n"/>
      <c r="G26" s="43">
        <f>IF(AND(ISNUMBER(E26),ISNUMBER(F26)),E26*F26,"")</f>
        <v/>
      </c>
    </row>
    <row r="27">
      <c r="A27" s="40" t="n"/>
      <c r="B27" s="41" t="n"/>
      <c r="C27" s="40" t="n"/>
      <c r="D27" s="40" t="n"/>
      <c r="E27" s="40" t="n"/>
      <c r="F27" s="42" t="n"/>
      <c r="G27" s="43">
        <f>IF(AND(ISNUMBER(E27),ISNUMBER(F27)),E27*F27,"")</f>
        <v/>
      </c>
    </row>
    <row r="28">
      <c r="A28" s="40" t="n"/>
      <c r="B28" s="41" t="n"/>
      <c r="C28" s="40" t="n"/>
      <c r="D28" s="40" t="n"/>
      <c r="E28" s="40" t="n"/>
      <c r="F28" s="42" t="n"/>
      <c r="G28" s="43">
        <f>IF(AND(ISNUMBER(E28),ISNUMBER(F28)),E28*F28,"")</f>
        <v/>
      </c>
    </row>
    <row r="29">
      <c r="A29" s="40" t="n"/>
      <c r="B29" s="41" t="n"/>
      <c r="C29" s="40" t="n"/>
      <c r="D29" s="40" t="n"/>
      <c r="E29" s="40" t="n"/>
      <c r="F29" s="42" t="n"/>
      <c r="G29" s="43">
        <f>IF(AND(ISNUMBER(E29),ISNUMBER(F29)),E29*F29,"")</f>
        <v/>
      </c>
    </row>
    <row r="30">
      <c r="A30" s="40" t="n"/>
      <c r="B30" s="41" t="n"/>
      <c r="C30" s="40" t="n"/>
      <c r="D30" s="40" t="n"/>
      <c r="E30" s="40" t="n"/>
      <c r="F30" s="42" t="n"/>
      <c r="G30" s="43">
        <f>IF(AND(ISNUMBER(E30),ISNUMBER(F30)),E30*F30,"")</f>
        <v/>
      </c>
    </row>
    <row r="31">
      <c r="A31" s="40" t="n"/>
      <c r="B31" s="41" t="n"/>
      <c r="C31" s="40" t="n"/>
      <c r="D31" s="40" t="n"/>
      <c r="E31" s="40" t="n"/>
      <c r="F31" s="42" t="n"/>
      <c r="G31" s="43">
        <f>IF(AND(ISNUMBER(E31),ISNUMBER(F31)),E31*F31,"")</f>
        <v/>
      </c>
    </row>
    <row r="32">
      <c r="A32" s="40" t="n"/>
      <c r="B32" s="41" t="n"/>
      <c r="C32" s="40" t="n"/>
      <c r="D32" s="40" t="n"/>
      <c r="E32" s="40" t="n"/>
      <c r="F32" s="42" t="n"/>
      <c r="G32" s="43">
        <f>IF(AND(ISNUMBER(E32),ISNUMBER(F32)),E32*F32,"")</f>
        <v/>
      </c>
    </row>
    <row r="33">
      <c r="A33" s="40" t="n"/>
      <c r="B33" s="41" t="n"/>
      <c r="C33" s="40" t="n"/>
      <c r="D33" s="40" t="n"/>
      <c r="E33" s="40" t="n"/>
      <c r="F33" s="42" t="n"/>
      <c r="G33" s="43">
        <f>IF(AND(ISNUMBER(E33),ISNUMBER(F33)),E33*F33,"")</f>
        <v/>
      </c>
    </row>
    <row r="34">
      <c r="A34" s="40" t="n"/>
      <c r="B34" s="41" t="n"/>
      <c r="C34" s="40" t="n"/>
      <c r="D34" s="40" t="n"/>
      <c r="E34" s="40" t="n"/>
      <c r="F34" s="42" t="n"/>
      <c r="G34" s="43">
        <f>IF(AND(ISNUMBER(E34),ISNUMBER(F34)),E34*F34,"")</f>
        <v/>
      </c>
    </row>
    <row r="35">
      <c r="A35" s="40" t="n"/>
      <c r="B35" s="41" t="n"/>
      <c r="C35" s="40" t="n"/>
      <c r="D35" s="40" t="n"/>
      <c r="E35" s="40" t="n"/>
      <c r="F35" s="42" t="n"/>
      <c r="G35" s="43">
        <f>IF(AND(ISNUMBER(E35),ISNUMBER(F35)),E35*F35,"")</f>
        <v/>
      </c>
    </row>
    <row r="36">
      <c r="A36" s="40" t="n"/>
      <c r="B36" s="41" t="n"/>
      <c r="C36" s="40" t="n"/>
      <c r="D36" s="40" t="n"/>
      <c r="E36" s="40" t="n"/>
      <c r="F36" s="42" t="n"/>
      <c r="G36" s="43">
        <f>IF(AND(ISNUMBER(E36),ISNUMBER(F36)),E36*F36,"")</f>
        <v/>
      </c>
    </row>
    <row r="37">
      <c r="A37" s="40" t="n"/>
      <c r="B37" s="41" t="n"/>
      <c r="C37" s="40" t="n"/>
      <c r="D37" s="40" t="n"/>
      <c r="E37" s="40" t="n"/>
      <c r="F37" s="42" t="n"/>
      <c r="G37" s="43">
        <f>IF(AND(ISNUMBER(E37),ISNUMBER(F37)),E37*F37,"")</f>
        <v/>
      </c>
    </row>
    <row r="38">
      <c r="A38" s="40" t="n"/>
      <c r="B38" s="41" t="n"/>
      <c r="C38" s="40" t="n"/>
      <c r="D38" s="40" t="n"/>
      <c r="E38" s="40" t="n"/>
      <c r="F38" s="42" t="n"/>
      <c r="G38" s="43">
        <f>IF(AND(ISNUMBER(E38),ISNUMBER(F38)),E38*F38,"")</f>
        <v/>
      </c>
    </row>
    <row r="39">
      <c r="A39" s="40" t="n"/>
      <c r="B39" s="41" t="n"/>
      <c r="C39" s="40" t="n"/>
      <c r="D39" s="40" t="n"/>
      <c r="E39" s="40" t="n"/>
      <c r="F39" s="42" t="n"/>
      <c r="G39" s="43">
        <f>IF(AND(ISNUMBER(E39),ISNUMBER(F39)),E39*F39,"")</f>
        <v/>
      </c>
    </row>
    <row r="40">
      <c r="A40" s="40" t="n"/>
      <c r="B40" s="41" t="n"/>
      <c r="C40" s="40" t="n"/>
      <c r="D40" s="40" t="n"/>
      <c r="E40" s="40" t="n"/>
      <c r="F40" s="42" t="n"/>
      <c r="G40" s="43">
        <f>IF(AND(ISNUMBER(E40),ISNUMBER(F40)),E40*F40,"")</f>
        <v/>
      </c>
    </row>
    <row r="41">
      <c r="A41" s="40" t="n"/>
      <c r="B41" s="41" t="n"/>
      <c r="C41" s="40" t="n"/>
      <c r="D41" s="40" t="n"/>
      <c r="E41" s="40" t="n"/>
      <c r="F41" s="42" t="n"/>
      <c r="G41" s="43">
        <f>IF(AND(ISNUMBER(E41),ISNUMBER(F41)),E41*F41,"")</f>
        <v/>
      </c>
    </row>
    <row r="42">
      <c r="A42" s="40" t="n"/>
      <c r="B42" s="41" t="n"/>
      <c r="C42" s="40" t="n"/>
      <c r="D42" s="40" t="n"/>
      <c r="E42" s="40" t="n"/>
      <c r="F42" s="42" t="n"/>
      <c r="G42" s="43">
        <f>IF(AND(ISNUMBER(E42),ISNUMBER(F42)),E42*F42,"")</f>
        <v/>
      </c>
    </row>
    <row r="43">
      <c r="A43" s="40" t="n"/>
      <c r="B43" s="41" t="n"/>
      <c r="C43" s="40" t="n"/>
      <c r="D43" s="40" t="n"/>
      <c r="E43" s="40" t="n"/>
      <c r="F43" s="42" t="n"/>
      <c r="G43" s="43">
        <f>IF(AND(ISNUMBER(E43),ISNUMBER(F43)),E43*F43,"")</f>
        <v/>
      </c>
    </row>
    <row r="44">
      <c r="A44" s="40" t="n"/>
      <c r="B44" s="41" t="n"/>
      <c r="C44" s="40" t="n"/>
      <c r="D44" s="40" t="n"/>
      <c r="E44" s="40" t="n"/>
      <c r="F44" s="42" t="n"/>
      <c r="G44" s="43">
        <f>IF(AND(ISNUMBER(E44),ISNUMBER(F44)),E44*F44,"")</f>
        <v/>
      </c>
    </row>
    <row r="45">
      <c r="A45" s="40" t="n"/>
      <c r="B45" s="41" t="n"/>
      <c r="C45" s="40" t="n"/>
      <c r="D45" s="40" t="n"/>
      <c r="E45" s="40" t="n"/>
      <c r="F45" s="42" t="n"/>
      <c r="G45" s="43">
        <f>IF(AND(ISNUMBER(E45),ISNUMBER(F45)),E45*F45,"")</f>
        <v/>
      </c>
    </row>
    <row r="46">
      <c r="A46" s="40" t="n"/>
      <c r="B46" s="41" t="n"/>
      <c r="C46" s="40" t="n"/>
      <c r="D46" s="40" t="n"/>
      <c r="E46" s="40" t="n"/>
      <c r="F46" s="42" t="n"/>
      <c r="G46" s="43">
        <f>IF(AND(ISNUMBER(E46),ISNUMBER(F46)),E46*F46,"")</f>
        <v/>
      </c>
    </row>
    <row r="47">
      <c r="A47" s="40" t="n"/>
      <c r="B47" s="41" t="n"/>
      <c r="C47" s="40" t="n"/>
      <c r="D47" s="40" t="n"/>
      <c r="E47" s="40" t="n"/>
      <c r="F47" s="42" t="n"/>
      <c r="G47" s="43">
        <f>IF(AND(ISNUMBER(E47),ISNUMBER(F47)),E47*F47,"")</f>
        <v/>
      </c>
    </row>
    <row r="48">
      <c r="A48" s="40" t="n"/>
      <c r="B48" s="41" t="n"/>
      <c r="C48" s="40" t="n"/>
      <c r="D48" s="40" t="n"/>
      <c r="E48" s="40" t="n"/>
      <c r="F48" s="42" t="n"/>
      <c r="G48" s="43">
        <f>IF(AND(ISNUMBER(E48),ISNUMBER(F48)),E48*F48,"")</f>
        <v/>
      </c>
    </row>
    <row r="49">
      <c r="A49" s="40" t="n"/>
      <c r="B49" s="41" t="n"/>
      <c r="C49" s="40" t="n"/>
      <c r="D49" s="40" t="n"/>
      <c r="E49" s="40" t="n"/>
      <c r="F49" s="42" t="n"/>
      <c r="G49" s="43">
        <f>IF(AND(ISNUMBER(E49),ISNUMBER(F49)),E49*F49,"")</f>
        <v/>
      </c>
    </row>
    <row r="50">
      <c r="A50" s="40" t="n"/>
      <c r="B50" s="41" t="n"/>
      <c r="C50" s="40" t="n"/>
      <c r="D50" s="40" t="n"/>
      <c r="E50" s="40" t="n"/>
      <c r="F50" s="42" t="n"/>
      <c r="G50" s="43">
        <f>IF(AND(ISNUMBER(E50),ISNUMBER(F50)),E50*F50,"")</f>
        <v/>
      </c>
    </row>
    <row r="51">
      <c r="A51" s="40" t="n"/>
      <c r="B51" s="41" t="n"/>
      <c r="C51" s="40" t="n"/>
      <c r="D51" s="40" t="n"/>
      <c r="E51" s="40" t="n"/>
      <c r="F51" s="42" t="n"/>
      <c r="G51" s="43">
        <f>IF(AND(ISNUMBER(E51),ISNUMBER(F51)),E51*F51,"")</f>
        <v/>
      </c>
    </row>
    <row r="52">
      <c r="A52" s="40" t="n"/>
      <c r="B52" s="41" t="n"/>
      <c r="C52" s="40" t="n"/>
      <c r="D52" s="40" t="n"/>
      <c r="E52" s="40" t="n"/>
      <c r="F52" s="42" t="n"/>
      <c r="G52" s="43">
        <f>IF(AND(ISNUMBER(E52),ISNUMBER(F52)),E52*F52,"")</f>
        <v/>
      </c>
    </row>
    <row r="53">
      <c r="A53" s="40" t="n"/>
      <c r="B53" s="41" t="n"/>
      <c r="C53" s="40" t="n"/>
      <c r="D53" s="40" t="n"/>
      <c r="E53" s="40" t="n"/>
      <c r="F53" s="42" t="n"/>
      <c r="G53" s="43">
        <f>IF(AND(ISNUMBER(E53),ISNUMBER(F53)),E53*F53,"")</f>
        <v/>
      </c>
    </row>
    <row r="54">
      <c r="A54" s="40" t="n"/>
      <c r="B54" s="41" t="n"/>
      <c r="C54" s="40" t="n"/>
      <c r="D54" s="40" t="n"/>
      <c r="E54" s="40" t="n"/>
      <c r="F54" s="42" t="n"/>
      <c r="G54" s="43">
        <f>IF(AND(ISNUMBER(E54),ISNUMBER(F54)),E54*F54,"")</f>
        <v/>
      </c>
    </row>
    <row r="55">
      <c r="A55" s="40" t="n"/>
      <c r="B55" s="41" t="n"/>
      <c r="C55" s="40" t="n"/>
      <c r="D55" s="40" t="n"/>
      <c r="E55" s="40" t="n"/>
      <c r="F55" s="42" t="n"/>
      <c r="G55" s="43">
        <f>IF(AND(ISNUMBER(E55),ISNUMBER(F55)),E55*F55,"")</f>
        <v/>
      </c>
    </row>
    <row r="56">
      <c r="A56" s="40" t="n"/>
      <c r="B56" s="41" t="n"/>
      <c r="C56" s="40" t="n"/>
      <c r="D56" s="40" t="n"/>
      <c r="E56" s="40" t="n"/>
      <c r="F56" s="42" t="n"/>
      <c r="G56" s="43">
        <f>IF(AND(ISNUMBER(E56),ISNUMBER(F56)),E56*F56,"")</f>
        <v/>
      </c>
    </row>
    <row r="57">
      <c r="A57" s="40" t="n"/>
      <c r="B57" s="41" t="n"/>
      <c r="C57" s="40" t="n"/>
      <c r="D57" s="40" t="n"/>
      <c r="E57" s="40" t="n"/>
      <c r="F57" s="42" t="n"/>
      <c r="G57" s="43">
        <f>IF(AND(ISNUMBER(E57),ISNUMBER(F57)),E57*F57,"")</f>
        <v/>
      </c>
    </row>
    <row r="58">
      <c r="A58" s="40" t="n"/>
      <c r="B58" s="41" t="n"/>
      <c r="C58" s="40" t="n"/>
      <c r="D58" s="40" t="n"/>
      <c r="E58" s="40" t="n"/>
      <c r="F58" s="42" t="n"/>
      <c r="G58" s="43">
        <f>IF(AND(ISNUMBER(E58),ISNUMBER(F58)),E58*F58,"")</f>
        <v/>
      </c>
    </row>
    <row r="59">
      <c r="A59" s="40" t="n"/>
      <c r="B59" s="41" t="n"/>
      <c r="C59" s="40" t="n"/>
      <c r="D59" s="40" t="n"/>
      <c r="E59" s="40" t="n"/>
      <c r="F59" s="42" t="n"/>
      <c r="G59" s="43">
        <f>IF(AND(ISNUMBER(E59),ISNUMBER(F59)),E59*F59,"")</f>
        <v/>
      </c>
    </row>
    <row r="60">
      <c r="A60" s="40" t="n"/>
      <c r="B60" s="41" t="n"/>
      <c r="C60" s="40" t="n"/>
      <c r="D60" s="40" t="n"/>
      <c r="E60" s="40" t="n"/>
      <c r="F60" s="42" t="n"/>
      <c r="G60" s="43">
        <f>IF(AND(ISNUMBER(E60),ISNUMBER(F60)),E60*F60,"")</f>
        <v/>
      </c>
    </row>
    <row r="61">
      <c r="A61" s="40" t="n"/>
      <c r="B61" s="41" t="n"/>
      <c r="C61" s="40" t="n"/>
      <c r="D61" s="40" t="n"/>
      <c r="E61" s="40" t="n"/>
      <c r="F61" s="42" t="n"/>
      <c r="G61" s="43">
        <f>IF(AND(ISNUMBER(E61),ISNUMBER(F61)),E61*F61,"")</f>
        <v/>
      </c>
    </row>
    <row r="62">
      <c r="A62" s="40" t="n"/>
      <c r="B62" s="41" t="n"/>
      <c r="C62" s="40" t="n"/>
      <c r="D62" s="40" t="n"/>
      <c r="E62" s="40" t="n"/>
      <c r="F62" s="42" t="n"/>
      <c r="G62" s="43">
        <f>IF(AND(ISNUMBER(E62),ISNUMBER(F62)),E62*F62,"")</f>
        <v/>
      </c>
    </row>
    <row r="63">
      <c r="A63" s="40" t="n"/>
      <c r="B63" s="41" t="n"/>
      <c r="C63" s="40" t="n"/>
      <c r="D63" s="40" t="n"/>
      <c r="E63" s="40" t="n"/>
      <c r="F63" s="42" t="n"/>
      <c r="G63" s="43">
        <f>IF(AND(ISNUMBER(E63),ISNUMBER(F63)),E63*F63,"")</f>
        <v/>
      </c>
    </row>
    <row r="64">
      <c r="A64" s="40" t="n"/>
      <c r="B64" s="41" t="n"/>
      <c r="C64" s="40" t="n"/>
      <c r="D64" s="40" t="n"/>
      <c r="E64" s="40" t="n"/>
      <c r="F64" s="42" t="n"/>
      <c r="G64" s="43">
        <f>IF(AND(ISNUMBER(E64),ISNUMBER(F64)),E64*F64,"")</f>
        <v/>
      </c>
    </row>
    <row r="65">
      <c r="A65" s="40" t="n"/>
      <c r="B65" s="41" t="n"/>
      <c r="C65" s="40" t="n"/>
      <c r="D65" s="40" t="n"/>
      <c r="E65" s="40" t="n"/>
      <c r="F65" s="42" t="n"/>
      <c r="G65" s="43">
        <f>IF(AND(ISNUMBER(E65),ISNUMBER(F65)),E65*F65,"")</f>
        <v/>
      </c>
    </row>
    <row r="66">
      <c r="A66" s="40" t="n"/>
      <c r="B66" s="41" t="n"/>
      <c r="C66" s="40" t="n"/>
      <c r="D66" s="40" t="n"/>
      <c r="E66" s="40" t="n"/>
      <c r="F66" s="42" t="n"/>
      <c r="G66" s="43">
        <f>IF(AND(ISNUMBER(E66),ISNUMBER(F66)),E66*F66,"")</f>
        <v/>
      </c>
    </row>
    <row r="67">
      <c r="A67" s="40" t="n"/>
      <c r="B67" s="41" t="n"/>
      <c r="C67" s="40" t="n"/>
      <c r="D67" s="40" t="n"/>
      <c r="E67" s="40" t="n"/>
      <c r="F67" s="42" t="n"/>
      <c r="G67" s="43">
        <f>IF(AND(ISNUMBER(E67),ISNUMBER(F67)),E67*F67,"")</f>
        <v/>
      </c>
    </row>
    <row r="68">
      <c r="A68" s="40" t="n"/>
      <c r="B68" s="41" t="n"/>
      <c r="C68" s="40" t="n"/>
      <c r="D68" s="40" t="n"/>
      <c r="E68" s="40" t="n"/>
      <c r="F68" s="42" t="n"/>
      <c r="G68" s="43">
        <f>IF(AND(ISNUMBER(E68),ISNUMBER(F68)),E68*F68,"")</f>
        <v/>
      </c>
    </row>
    <row r="69">
      <c r="A69" s="40" t="n"/>
      <c r="B69" s="41" t="n"/>
      <c r="C69" s="40" t="n"/>
      <c r="D69" s="40" t="n"/>
      <c r="E69" s="40" t="n"/>
      <c r="F69" s="42" t="n"/>
      <c r="G69" s="43">
        <f>IF(AND(ISNUMBER(E69),ISNUMBER(F69)),E69*F69,"")</f>
        <v/>
      </c>
    </row>
    <row r="70">
      <c r="A70" s="40" t="n"/>
      <c r="B70" s="41" t="n"/>
      <c r="C70" s="40" t="n"/>
      <c r="D70" s="40" t="n"/>
      <c r="E70" s="40" t="n"/>
      <c r="F70" s="42" t="n"/>
      <c r="G70" s="43">
        <f>IF(AND(ISNUMBER(E70),ISNUMBER(F70)),E70*F70,"")</f>
        <v/>
      </c>
    </row>
    <row r="71">
      <c r="A71" s="40" t="n"/>
      <c r="B71" s="41" t="n"/>
      <c r="C71" s="40" t="n"/>
      <c r="D71" s="40" t="n"/>
      <c r="E71" s="40" t="n"/>
      <c r="F71" s="42" t="n"/>
      <c r="G71" s="43">
        <f>IF(AND(ISNUMBER(E71),ISNUMBER(F71)),E71*F71,"")</f>
        <v/>
      </c>
    </row>
    <row r="72">
      <c r="A72" s="40" t="n"/>
      <c r="B72" s="41" t="n"/>
      <c r="C72" s="40" t="n"/>
      <c r="D72" s="40" t="n"/>
      <c r="E72" s="40" t="n"/>
      <c r="F72" s="42" t="n"/>
      <c r="G72" s="43">
        <f>IF(AND(ISNUMBER(E72),ISNUMBER(F72)),E72*F72,"")</f>
        <v/>
      </c>
    </row>
    <row r="73">
      <c r="A73" s="40" t="n"/>
      <c r="B73" s="41" t="n"/>
      <c r="C73" s="40" t="n"/>
      <c r="D73" s="40" t="n"/>
      <c r="E73" s="40" t="n"/>
      <c r="F73" s="42" t="n"/>
      <c r="G73" s="43">
        <f>IF(AND(ISNUMBER(E73),ISNUMBER(F73)),E73*F73,"")</f>
        <v/>
      </c>
    </row>
    <row r="74">
      <c r="A74" s="40" t="n"/>
      <c r="B74" s="41" t="n"/>
      <c r="C74" s="40" t="n"/>
      <c r="D74" s="40" t="n"/>
      <c r="E74" s="40" t="n"/>
      <c r="F74" s="42" t="n"/>
      <c r="G74" s="43">
        <f>IF(AND(ISNUMBER(E74),ISNUMBER(F74)),E74*F74,"")</f>
        <v/>
      </c>
    </row>
    <row r="75">
      <c r="A75" s="40" t="n"/>
      <c r="B75" s="41" t="n"/>
      <c r="C75" s="40" t="n"/>
      <c r="D75" s="40" t="n"/>
      <c r="E75" s="40" t="n"/>
      <c r="F75" s="42" t="n"/>
      <c r="G75" s="43">
        <f>IF(AND(ISNUMBER(E75),ISNUMBER(F75)),E75*F75,"")</f>
        <v/>
      </c>
    </row>
    <row r="76">
      <c r="A76" s="40" t="n"/>
      <c r="B76" s="41" t="n"/>
      <c r="C76" s="40" t="n"/>
      <c r="D76" s="40" t="n"/>
      <c r="E76" s="40" t="n"/>
      <c r="F76" s="42" t="n"/>
      <c r="G76" s="43">
        <f>IF(AND(ISNUMBER(E76),ISNUMBER(F76)),E76*F76,"")</f>
        <v/>
      </c>
    </row>
    <row r="77">
      <c r="A77" s="40" t="n"/>
      <c r="B77" s="41" t="n"/>
      <c r="C77" s="40" t="n"/>
      <c r="D77" s="40" t="n"/>
      <c r="E77" s="40" t="n"/>
      <c r="F77" s="42" t="n"/>
      <c r="G77" s="43">
        <f>IF(AND(ISNUMBER(E77),ISNUMBER(F77)),E77*F77,"")</f>
        <v/>
      </c>
    </row>
    <row r="78">
      <c r="A78" s="40" t="n"/>
      <c r="B78" s="41" t="n"/>
      <c r="C78" s="40" t="n"/>
      <c r="D78" s="40" t="n"/>
      <c r="E78" s="40" t="n"/>
      <c r="F78" s="42" t="n"/>
      <c r="G78" s="43">
        <f>IF(AND(ISNUMBER(E78),ISNUMBER(F78)),E78*F78,"")</f>
        <v/>
      </c>
    </row>
    <row r="79">
      <c r="A79" s="40" t="n"/>
      <c r="B79" s="41" t="n"/>
      <c r="C79" s="40" t="n"/>
      <c r="D79" s="40" t="n"/>
      <c r="E79" s="40" t="n"/>
      <c r="F79" s="42" t="n"/>
      <c r="G79" s="43">
        <f>IF(AND(ISNUMBER(E79),ISNUMBER(F79)),E79*F79,"")</f>
        <v/>
      </c>
    </row>
    <row r="80">
      <c r="A80" s="40" t="n"/>
      <c r="B80" s="41" t="n"/>
      <c r="C80" s="40" t="n"/>
      <c r="D80" s="40" t="n"/>
      <c r="E80" s="40" t="n"/>
      <c r="F80" s="42" t="n"/>
      <c r="G80" s="43">
        <f>IF(AND(ISNUMBER(E80),ISNUMBER(F80)),E80*F80,"")</f>
        <v/>
      </c>
    </row>
    <row r="81">
      <c r="A81" s="40" t="n"/>
      <c r="B81" s="41" t="n"/>
      <c r="C81" s="40" t="n"/>
      <c r="D81" s="40" t="n"/>
      <c r="E81" s="40" t="n"/>
      <c r="F81" s="42" t="n"/>
      <c r="G81" s="43">
        <f>IF(AND(ISNUMBER(E81),ISNUMBER(F81)),E81*F81,"")</f>
        <v/>
      </c>
    </row>
    <row r="82">
      <c r="A82" s="40" t="n"/>
      <c r="B82" s="41" t="n"/>
      <c r="C82" s="40" t="n"/>
      <c r="D82" s="40" t="n"/>
      <c r="E82" s="40" t="n"/>
      <c r="F82" s="42" t="n"/>
      <c r="G82" s="43">
        <f>IF(AND(ISNUMBER(E82),ISNUMBER(F82)),E82*F82,"")</f>
        <v/>
      </c>
    </row>
    <row r="83">
      <c r="A83" s="40" t="n"/>
      <c r="B83" s="41" t="n"/>
      <c r="C83" s="40" t="n"/>
      <c r="D83" s="40" t="n"/>
      <c r="E83" s="40" t="n"/>
      <c r="F83" s="42" t="n"/>
      <c r="G83" s="43">
        <f>IF(AND(ISNUMBER(E83),ISNUMBER(F83)),E83*F83,"")</f>
        <v/>
      </c>
    </row>
    <row r="84">
      <c r="A84" s="40" t="n"/>
      <c r="B84" s="41" t="n"/>
      <c r="C84" s="40" t="n"/>
      <c r="D84" s="40" t="n"/>
      <c r="E84" s="40" t="n"/>
      <c r="F84" s="42" t="n"/>
      <c r="G84" s="43">
        <f>IF(AND(ISNUMBER(E84),ISNUMBER(F84)),E84*F84,"")</f>
        <v/>
      </c>
    </row>
    <row r="85">
      <c r="A85" s="40" t="n"/>
      <c r="B85" s="41" t="n"/>
      <c r="C85" s="40" t="n"/>
      <c r="D85" s="40" t="n"/>
      <c r="E85" s="40" t="n"/>
      <c r="F85" s="42" t="n"/>
      <c r="G85" s="43">
        <f>IF(AND(ISNUMBER(E85),ISNUMBER(F85)),E85*F85,"")</f>
        <v/>
      </c>
    </row>
    <row r="86">
      <c r="A86" s="40" t="n"/>
      <c r="B86" s="41" t="n"/>
      <c r="C86" s="40" t="n"/>
      <c r="D86" s="40" t="n"/>
      <c r="E86" s="40" t="n"/>
      <c r="F86" s="42" t="n"/>
      <c r="G86" s="43">
        <f>IF(AND(ISNUMBER(E86),ISNUMBER(F86)),E86*F86,"")</f>
        <v/>
      </c>
    </row>
    <row r="87">
      <c r="A87" s="40" t="n"/>
      <c r="B87" s="41" t="n"/>
      <c r="C87" s="40" t="n"/>
      <c r="D87" s="40" t="n"/>
      <c r="E87" s="40" t="n"/>
      <c r="F87" s="42" t="n"/>
      <c r="G87" s="43">
        <f>IF(AND(ISNUMBER(E87),ISNUMBER(F87)),E87*F87,"")</f>
        <v/>
      </c>
    </row>
    <row r="88">
      <c r="A88" s="40" t="n"/>
      <c r="B88" s="41" t="n"/>
      <c r="C88" s="40" t="n"/>
      <c r="D88" s="40" t="n"/>
      <c r="E88" s="40" t="n"/>
      <c r="F88" s="42" t="n"/>
      <c r="G88" s="43">
        <f>IF(AND(ISNUMBER(E88),ISNUMBER(F88)),E88*F88,"")</f>
        <v/>
      </c>
    </row>
    <row r="89">
      <c r="A89" s="40" t="n"/>
      <c r="B89" s="41" t="n"/>
      <c r="C89" s="40" t="n"/>
      <c r="D89" s="40" t="n"/>
      <c r="E89" s="40" t="n"/>
      <c r="F89" s="42" t="n"/>
      <c r="G89" s="43">
        <f>IF(AND(ISNUMBER(E89),ISNUMBER(F89)),E89*F89,"")</f>
        <v/>
      </c>
    </row>
    <row r="90">
      <c r="A90" s="40" t="n"/>
      <c r="B90" s="41" t="n"/>
      <c r="C90" s="40" t="n"/>
      <c r="D90" s="40" t="n"/>
      <c r="E90" s="40" t="n"/>
      <c r="F90" s="42" t="n"/>
      <c r="G90" s="43">
        <f>IF(AND(ISNUMBER(E90),ISNUMBER(F90)),E90*F90,"")</f>
        <v/>
      </c>
    </row>
    <row r="91">
      <c r="A91" s="40" t="n"/>
      <c r="B91" s="41" t="n"/>
      <c r="C91" s="40" t="n"/>
      <c r="D91" s="40" t="n"/>
      <c r="E91" s="40" t="n"/>
      <c r="F91" s="42" t="n"/>
      <c r="G91" s="43">
        <f>IF(AND(ISNUMBER(E91),ISNUMBER(F91)),E91*F91,"")</f>
        <v/>
      </c>
    </row>
    <row r="92">
      <c r="A92" s="40" t="n"/>
      <c r="B92" s="41" t="n"/>
      <c r="C92" s="40" t="n"/>
      <c r="D92" s="40" t="n"/>
      <c r="E92" s="40" t="n"/>
      <c r="F92" s="42" t="n"/>
      <c r="G92" s="43">
        <f>IF(AND(ISNUMBER(E92),ISNUMBER(F92)),E92*F92,"")</f>
        <v/>
      </c>
    </row>
    <row r="93">
      <c r="A93" s="40" t="n"/>
      <c r="B93" s="41" t="n"/>
      <c r="C93" s="40" t="n"/>
      <c r="D93" s="40" t="n"/>
      <c r="E93" s="40" t="n"/>
      <c r="F93" s="42" t="n"/>
      <c r="G93" s="43">
        <f>IF(AND(ISNUMBER(E93),ISNUMBER(F93)),E93*F93,"")</f>
        <v/>
      </c>
    </row>
    <row r="94">
      <c r="A94" s="40" t="n"/>
      <c r="B94" s="41" t="n"/>
      <c r="C94" s="40" t="n"/>
      <c r="D94" s="40" t="n"/>
      <c r="E94" s="40" t="n"/>
      <c r="F94" s="42" t="n"/>
      <c r="G94" s="43">
        <f>IF(AND(ISNUMBER(E94),ISNUMBER(F94)),E94*F94,"")</f>
        <v/>
      </c>
    </row>
    <row r="95">
      <c r="A95" s="40" t="n"/>
      <c r="B95" s="41" t="n"/>
      <c r="C95" s="40" t="n"/>
      <c r="D95" s="40" t="n"/>
      <c r="E95" s="40" t="n"/>
      <c r="F95" s="42" t="n"/>
      <c r="G95" s="43">
        <f>IF(AND(ISNUMBER(E95),ISNUMBER(F95)),E95*F95,"")</f>
        <v/>
      </c>
    </row>
    <row r="96">
      <c r="A96" s="40" t="n"/>
      <c r="B96" s="41" t="n"/>
      <c r="C96" s="40" t="n"/>
      <c r="D96" s="40" t="n"/>
      <c r="E96" s="40" t="n"/>
      <c r="F96" s="42" t="n"/>
      <c r="G96" s="43">
        <f>IF(AND(ISNUMBER(E96),ISNUMBER(F96)),E96*F96,"")</f>
        <v/>
      </c>
    </row>
    <row r="97">
      <c r="A97" s="40" t="n"/>
      <c r="B97" s="41" t="n"/>
      <c r="C97" s="40" t="n"/>
      <c r="D97" s="40" t="n"/>
      <c r="E97" s="40" t="n"/>
      <c r="F97" s="42" t="n"/>
      <c r="G97" s="43">
        <f>IF(AND(ISNUMBER(E97),ISNUMBER(F97)),E97*F97,"")</f>
        <v/>
      </c>
    </row>
    <row r="98">
      <c r="A98" s="40" t="n"/>
      <c r="B98" s="41" t="n"/>
      <c r="C98" s="40" t="n"/>
      <c r="D98" s="40" t="n"/>
      <c r="E98" s="40" t="n"/>
      <c r="F98" s="42" t="n"/>
      <c r="G98" s="43">
        <f>IF(AND(ISNUMBER(E98),ISNUMBER(F98)),E98*F98,"")</f>
        <v/>
      </c>
    </row>
    <row r="99">
      <c r="A99" s="40" t="n"/>
      <c r="B99" s="41" t="n"/>
      <c r="C99" s="40" t="n"/>
      <c r="D99" s="40" t="n"/>
      <c r="E99" s="40" t="n"/>
      <c r="F99" s="42" t="n"/>
      <c r="G99" s="43">
        <f>IF(AND(ISNUMBER(E99),ISNUMBER(F99)),E99*F99,"")</f>
        <v/>
      </c>
    </row>
    <row r="100">
      <c r="A100" s="40" t="n"/>
      <c r="B100" s="41" t="n"/>
      <c r="C100" s="40" t="n"/>
      <c r="D100" s="40" t="n"/>
      <c r="E100" s="40" t="n"/>
      <c r="F100" s="42" t="n"/>
      <c r="G100" s="43">
        <f>IF(AND(ISNUMBER(E100),ISNUMBER(F100)),E100*F100,"")</f>
        <v/>
      </c>
    </row>
    <row r="101">
      <c r="A101" s="40" t="n"/>
      <c r="B101" s="41" t="n"/>
      <c r="C101" s="40" t="n"/>
      <c r="D101" s="40" t="n"/>
      <c r="E101" s="40" t="n"/>
      <c r="F101" s="42" t="n"/>
      <c r="G101" s="43">
        <f>IF(AND(ISNUMBER(E101),ISNUMBER(F101)),E101*F101,"")</f>
        <v/>
      </c>
    </row>
    <row r="102">
      <c r="A102" s="40" t="n"/>
      <c r="B102" s="41" t="n"/>
      <c r="C102" s="40" t="n"/>
      <c r="D102" s="40" t="n"/>
      <c r="E102" s="40" t="n"/>
      <c r="F102" s="42" t="n"/>
      <c r="G102" s="43">
        <f>IF(AND(ISNUMBER(E102),ISNUMBER(F102)),E102*F102,"")</f>
        <v/>
      </c>
    </row>
    <row r="103">
      <c r="A103" s="40" t="n"/>
      <c r="B103" s="41" t="n"/>
      <c r="C103" s="40" t="n"/>
      <c r="D103" s="40" t="n"/>
      <c r="E103" s="40" t="n"/>
      <c r="F103" s="42" t="n"/>
      <c r="G103" s="43">
        <f>IF(AND(ISNUMBER(E103),ISNUMBER(F103)),E103*F103,"")</f>
        <v/>
      </c>
    </row>
    <row r="104">
      <c r="A104" s="40" t="n"/>
      <c r="B104" s="41" t="n"/>
      <c r="C104" s="40" t="n"/>
      <c r="D104" s="40" t="n"/>
      <c r="E104" s="40" t="n"/>
      <c r="F104" s="42" t="n"/>
      <c r="G104" s="43">
        <f>IF(AND(ISNUMBER(E104),ISNUMBER(F104)),E104*F104,"")</f>
        <v/>
      </c>
    </row>
    <row r="105">
      <c r="A105" s="40" t="n"/>
      <c r="B105" s="41" t="n"/>
      <c r="C105" s="40" t="n"/>
      <c r="D105" s="40" t="n"/>
      <c r="E105" s="40" t="n"/>
      <c r="F105" s="42" t="n"/>
      <c r="G105" s="43">
        <f>IF(AND(ISNUMBER(E105),ISNUMBER(F105)),E105*F105,"")</f>
        <v/>
      </c>
    </row>
    <row r="106">
      <c r="A106" s="40" t="n"/>
      <c r="B106" s="41" t="n"/>
      <c r="C106" s="40" t="n"/>
      <c r="D106" s="40" t="n"/>
      <c r="E106" s="40" t="n"/>
      <c r="F106" s="42" t="n"/>
      <c r="G106" s="43">
        <f>IF(AND(ISNUMBER(E106),ISNUMBER(F106)),E106*F106,"")</f>
        <v/>
      </c>
    </row>
    <row r="107">
      <c r="A107" s="40" t="n"/>
      <c r="B107" s="41" t="n"/>
      <c r="C107" s="40" t="n"/>
      <c r="D107" s="40" t="n"/>
      <c r="E107" s="40" t="n"/>
      <c r="F107" s="42" t="n"/>
      <c r="G107" s="43">
        <f>IF(AND(ISNUMBER(E107),ISNUMBER(F107)),E107*F107,"")</f>
        <v/>
      </c>
    </row>
    <row r="108">
      <c r="A108" s="40" t="n"/>
      <c r="B108" s="41" t="n"/>
      <c r="C108" s="40" t="n"/>
      <c r="D108" s="40" t="n"/>
      <c r="E108" s="40" t="n"/>
      <c r="F108" s="42" t="n"/>
      <c r="G108" s="43">
        <f>IF(AND(ISNUMBER(E108),ISNUMBER(F108)),E108*F108,"")</f>
        <v/>
      </c>
    </row>
    <row r="109">
      <c r="A109" s="40" t="n"/>
      <c r="B109" s="41" t="n"/>
      <c r="C109" s="40" t="n"/>
      <c r="D109" s="40" t="n"/>
      <c r="E109" s="40" t="n"/>
      <c r="F109" s="42" t="n"/>
      <c r="G109" s="43">
        <f>IF(AND(ISNUMBER(E109),ISNUMBER(F109)),E109*F109,"")</f>
        <v/>
      </c>
    </row>
    <row r="110">
      <c r="A110" s="40" t="n"/>
      <c r="B110" s="41" t="n"/>
      <c r="C110" s="40" t="n"/>
      <c r="D110" s="40" t="n"/>
      <c r="E110" s="40" t="n"/>
      <c r="F110" s="42" t="n"/>
      <c r="G110" s="43">
        <f>IF(AND(ISNUMBER(E110),ISNUMBER(F110)),E110*F110,"")</f>
        <v/>
      </c>
    </row>
    <row r="111">
      <c r="A111" s="40" t="n"/>
      <c r="B111" s="41" t="n"/>
      <c r="C111" s="40" t="n"/>
      <c r="D111" s="40" t="n"/>
      <c r="E111" s="40" t="n"/>
      <c r="F111" s="42" t="n"/>
      <c r="G111" s="43">
        <f>IF(AND(ISNUMBER(E111),ISNUMBER(F111)),E111*F111,"")</f>
        <v/>
      </c>
    </row>
    <row r="112">
      <c r="A112" s="40" t="n"/>
      <c r="B112" s="41" t="n"/>
      <c r="C112" s="40" t="n"/>
      <c r="D112" s="40" t="n"/>
      <c r="E112" s="40" t="n"/>
      <c r="F112" s="42" t="n"/>
      <c r="G112" s="43">
        <f>IF(AND(ISNUMBER(E112),ISNUMBER(F112)),E112*F112,"")</f>
        <v/>
      </c>
    </row>
    <row r="113">
      <c r="A113" s="40" t="n"/>
      <c r="B113" s="41" t="n"/>
      <c r="C113" s="40" t="n"/>
      <c r="D113" s="40" t="n"/>
      <c r="E113" s="40" t="n"/>
      <c r="F113" s="42" t="n"/>
      <c r="G113" s="43">
        <f>IF(AND(ISNUMBER(E113),ISNUMBER(F113)),E113*F113,"")</f>
        <v/>
      </c>
    </row>
    <row r="114">
      <c r="A114" s="40" t="n"/>
      <c r="B114" s="41" t="n"/>
      <c r="C114" s="40" t="n"/>
      <c r="D114" s="40" t="n"/>
      <c r="E114" s="40" t="n"/>
      <c r="F114" s="42" t="n"/>
      <c r="G114" s="43">
        <f>IF(AND(ISNUMBER(E114),ISNUMBER(F114)),E114*F114,"")</f>
        <v/>
      </c>
    </row>
    <row r="115">
      <c r="A115" s="40" t="n"/>
      <c r="B115" s="41" t="n"/>
      <c r="C115" s="40" t="n"/>
      <c r="D115" s="40" t="n"/>
      <c r="E115" s="40" t="n"/>
      <c r="F115" s="42" t="n"/>
      <c r="G115" s="43">
        <f>IF(AND(ISNUMBER(E115),ISNUMBER(F115)),E115*F115,"")</f>
        <v/>
      </c>
    </row>
    <row r="116">
      <c r="A116" s="40" t="n"/>
      <c r="B116" s="41" t="n"/>
      <c r="C116" s="40" t="n"/>
      <c r="D116" s="40" t="n"/>
      <c r="E116" s="40" t="n"/>
      <c r="F116" s="42" t="n"/>
      <c r="G116" s="43">
        <f>IF(AND(ISNUMBER(E116),ISNUMBER(F116)),E116*F116,"")</f>
        <v/>
      </c>
    </row>
    <row r="117">
      <c r="A117" s="40" t="n"/>
      <c r="B117" s="41" t="n"/>
      <c r="C117" s="40" t="n"/>
      <c r="D117" s="40" t="n"/>
      <c r="E117" s="40" t="n"/>
      <c r="F117" s="42" t="n"/>
      <c r="G117" s="43">
        <f>IF(AND(ISNUMBER(E117),ISNUMBER(F117)),E117*F117,"")</f>
        <v/>
      </c>
    </row>
    <row r="118">
      <c r="A118" s="40" t="n"/>
      <c r="B118" s="41" t="n"/>
      <c r="C118" s="40" t="n"/>
      <c r="D118" s="40" t="n"/>
      <c r="E118" s="40" t="n"/>
      <c r="F118" s="42" t="n"/>
      <c r="G118" s="43">
        <f>IF(AND(ISNUMBER(E118),ISNUMBER(F118)),E118*F118,"")</f>
        <v/>
      </c>
    </row>
    <row r="119">
      <c r="A119" s="40" t="n"/>
      <c r="B119" s="41" t="n"/>
      <c r="C119" s="40" t="n"/>
      <c r="D119" s="40" t="n"/>
      <c r="E119" s="40" t="n"/>
      <c r="F119" s="42" t="n"/>
      <c r="G119" s="43">
        <f>IF(AND(ISNUMBER(E119),ISNUMBER(F119)),E119*F119,"")</f>
        <v/>
      </c>
    </row>
    <row r="120">
      <c r="A120" s="40" t="n"/>
      <c r="B120" s="41" t="n"/>
      <c r="C120" s="40" t="n"/>
      <c r="D120" s="40" t="n"/>
      <c r="E120" s="40" t="n"/>
      <c r="F120" s="42" t="n"/>
      <c r="G120" s="43">
        <f>IF(AND(ISNUMBER(E120),ISNUMBER(F120)),E120*F120,"")</f>
        <v/>
      </c>
    </row>
    <row r="121">
      <c r="A121" s="40" t="n"/>
      <c r="B121" s="41" t="n"/>
      <c r="C121" s="40" t="n"/>
      <c r="D121" s="40" t="n"/>
      <c r="E121" s="40" t="n"/>
      <c r="F121" s="42" t="n"/>
      <c r="G121" s="43">
        <f>IF(AND(ISNUMBER(E121),ISNUMBER(F121)),E121*F121,"")</f>
        <v/>
      </c>
    </row>
    <row r="122">
      <c r="A122" s="40" t="n"/>
      <c r="B122" s="41" t="n"/>
      <c r="C122" s="40" t="n"/>
      <c r="D122" s="40" t="n"/>
      <c r="E122" s="40" t="n"/>
      <c r="F122" s="42" t="n"/>
      <c r="G122" s="43">
        <f>IF(AND(ISNUMBER(E122),ISNUMBER(F122)),E122*F122,"")</f>
        <v/>
      </c>
    </row>
    <row r="123">
      <c r="A123" s="40" t="n"/>
      <c r="B123" s="41" t="n"/>
      <c r="C123" s="40" t="n"/>
      <c r="D123" s="40" t="n"/>
      <c r="E123" s="40" t="n"/>
      <c r="F123" s="42" t="n"/>
      <c r="G123" s="43">
        <f>IF(AND(ISNUMBER(E123),ISNUMBER(F123)),E123*F123,"")</f>
        <v/>
      </c>
    </row>
    <row r="124">
      <c r="A124" s="40" t="n"/>
      <c r="B124" s="41" t="n"/>
      <c r="C124" s="40" t="n"/>
      <c r="D124" s="40" t="n"/>
      <c r="E124" s="40" t="n"/>
      <c r="F124" s="42" t="n"/>
      <c r="G124" s="43">
        <f>IF(AND(ISNUMBER(E124),ISNUMBER(F124)),E124*F124,"")</f>
        <v/>
      </c>
    </row>
    <row r="125">
      <c r="A125" s="40" t="n"/>
      <c r="B125" s="41" t="n"/>
      <c r="C125" s="40" t="n"/>
      <c r="D125" s="40" t="n"/>
      <c r="E125" s="40" t="n"/>
      <c r="F125" s="42" t="n"/>
      <c r="G125" s="43">
        <f>IF(AND(ISNUMBER(E125),ISNUMBER(F125)),E125*F125,"")</f>
        <v/>
      </c>
    </row>
    <row r="126">
      <c r="A126" s="40" t="n"/>
      <c r="B126" s="41" t="n"/>
      <c r="C126" s="40" t="n"/>
      <c r="D126" s="40" t="n"/>
      <c r="E126" s="40" t="n"/>
      <c r="F126" s="42" t="n"/>
      <c r="G126" s="43">
        <f>IF(AND(ISNUMBER(E126),ISNUMBER(F126)),E126*F126,"")</f>
        <v/>
      </c>
    </row>
    <row r="127">
      <c r="A127" s="40" t="n"/>
      <c r="B127" s="41" t="n"/>
      <c r="C127" s="40" t="n"/>
      <c r="D127" s="40" t="n"/>
      <c r="E127" s="40" t="n"/>
      <c r="F127" s="42" t="n"/>
      <c r="G127" s="43">
        <f>IF(AND(ISNUMBER(E127),ISNUMBER(F127)),E127*F127,"")</f>
        <v/>
      </c>
    </row>
    <row r="128">
      <c r="A128" s="40" t="n"/>
      <c r="B128" s="41" t="n"/>
      <c r="C128" s="40" t="n"/>
      <c r="D128" s="40" t="n"/>
      <c r="E128" s="40" t="n"/>
      <c r="F128" s="42" t="n"/>
      <c r="G128" s="43">
        <f>IF(AND(ISNUMBER(E128),ISNUMBER(F128)),E128*F128,"")</f>
        <v/>
      </c>
    </row>
    <row r="129">
      <c r="A129" s="40" t="n"/>
      <c r="B129" s="41" t="n"/>
      <c r="C129" s="40" t="n"/>
      <c r="D129" s="40" t="n"/>
      <c r="E129" s="40" t="n"/>
      <c r="F129" s="42" t="n"/>
      <c r="G129" s="43">
        <f>IF(AND(ISNUMBER(E129),ISNUMBER(F129)),E129*F129,"")</f>
        <v/>
      </c>
    </row>
    <row r="130">
      <c r="A130" s="40" t="n"/>
      <c r="B130" s="41" t="n"/>
      <c r="C130" s="40" t="n"/>
      <c r="D130" s="40" t="n"/>
      <c r="E130" s="40" t="n"/>
      <c r="F130" s="42" t="n"/>
      <c r="G130" s="43">
        <f>IF(AND(ISNUMBER(E130),ISNUMBER(F130)),E130*F130,"")</f>
        <v/>
      </c>
    </row>
    <row r="131">
      <c r="A131" s="40" t="n"/>
      <c r="B131" s="41" t="n"/>
      <c r="C131" s="40" t="n"/>
      <c r="D131" s="40" t="n"/>
      <c r="E131" s="40" t="n"/>
      <c r="F131" s="42" t="n"/>
      <c r="G131" s="43">
        <f>IF(AND(ISNUMBER(E131),ISNUMBER(F131)),E131*F131,"")</f>
        <v/>
      </c>
    </row>
    <row r="132">
      <c r="A132" s="40" t="n"/>
      <c r="B132" s="41" t="n"/>
      <c r="C132" s="40" t="n"/>
      <c r="D132" s="40" t="n"/>
      <c r="E132" s="40" t="n"/>
      <c r="F132" s="42" t="n"/>
      <c r="G132" s="43">
        <f>IF(AND(ISNUMBER(E132),ISNUMBER(F132)),E132*F132,"")</f>
        <v/>
      </c>
    </row>
    <row r="133">
      <c r="A133" s="40" t="n"/>
      <c r="B133" s="41" t="n"/>
      <c r="C133" s="40" t="n"/>
      <c r="D133" s="40" t="n"/>
      <c r="E133" s="40" t="n"/>
      <c r="F133" s="42" t="n"/>
      <c r="G133" s="43">
        <f>IF(AND(ISNUMBER(E133),ISNUMBER(F133)),E133*F133,"")</f>
        <v/>
      </c>
    </row>
    <row r="134">
      <c r="A134" s="40" t="n"/>
      <c r="B134" s="41" t="n"/>
      <c r="C134" s="40" t="n"/>
      <c r="D134" s="40" t="n"/>
      <c r="E134" s="40" t="n"/>
      <c r="F134" s="42" t="n"/>
      <c r="G134" s="43">
        <f>IF(AND(ISNUMBER(E134),ISNUMBER(F134)),E134*F134,"")</f>
        <v/>
      </c>
    </row>
    <row r="135">
      <c r="A135" s="40" t="n"/>
      <c r="B135" s="41" t="n"/>
      <c r="C135" s="40" t="n"/>
      <c r="D135" s="40" t="n"/>
      <c r="E135" s="40" t="n"/>
      <c r="F135" s="42" t="n"/>
      <c r="G135" s="43">
        <f>IF(AND(ISNUMBER(E135),ISNUMBER(F135)),E135*F135,"")</f>
        <v/>
      </c>
    </row>
    <row r="136">
      <c r="A136" s="40" t="n"/>
      <c r="B136" s="41" t="n"/>
      <c r="C136" s="40" t="n"/>
      <c r="D136" s="40" t="n"/>
      <c r="E136" s="40" t="n"/>
      <c r="F136" s="42" t="n"/>
      <c r="G136" s="43">
        <f>IF(AND(ISNUMBER(E136),ISNUMBER(F136)),E136*F136,"")</f>
        <v/>
      </c>
    </row>
    <row r="137">
      <c r="A137" s="40" t="n"/>
      <c r="B137" s="41" t="n"/>
      <c r="C137" s="40" t="n"/>
      <c r="D137" s="40" t="n"/>
      <c r="E137" s="40" t="n"/>
      <c r="F137" s="42" t="n"/>
      <c r="G137" s="43">
        <f>IF(AND(ISNUMBER(E137),ISNUMBER(F137)),E137*F137,"")</f>
        <v/>
      </c>
    </row>
    <row r="138">
      <c r="A138" s="40" t="n"/>
      <c r="B138" s="41" t="n"/>
      <c r="C138" s="40" t="n"/>
      <c r="D138" s="40" t="n"/>
      <c r="E138" s="40" t="n"/>
      <c r="F138" s="42" t="n"/>
      <c r="G138" s="43">
        <f>IF(AND(ISNUMBER(E138),ISNUMBER(F138)),E138*F138,"")</f>
        <v/>
      </c>
    </row>
    <row r="139">
      <c r="A139" s="40" t="n"/>
      <c r="B139" s="41" t="n"/>
      <c r="C139" s="40" t="n"/>
      <c r="D139" s="40" t="n"/>
      <c r="E139" s="40" t="n"/>
      <c r="F139" s="42" t="n"/>
      <c r="G139" s="43">
        <f>IF(AND(ISNUMBER(E139),ISNUMBER(F139)),E139*F139,"")</f>
        <v/>
      </c>
    </row>
    <row r="140">
      <c r="A140" s="40" t="n"/>
      <c r="B140" s="41" t="n"/>
      <c r="C140" s="40" t="n"/>
      <c r="D140" s="40" t="n"/>
      <c r="E140" s="40" t="n"/>
      <c r="F140" s="42" t="n"/>
      <c r="G140" s="43">
        <f>IF(AND(ISNUMBER(E140),ISNUMBER(F140)),E140*F140,"")</f>
        <v/>
      </c>
    </row>
    <row r="141">
      <c r="A141" s="40" t="n"/>
      <c r="B141" s="41" t="n"/>
      <c r="C141" s="40" t="n"/>
      <c r="D141" s="40" t="n"/>
      <c r="E141" s="40" t="n"/>
      <c r="F141" s="42" t="n"/>
      <c r="G141" s="43">
        <f>IF(AND(ISNUMBER(E141),ISNUMBER(F141)),E141*F141,"")</f>
        <v/>
      </c>
    </row>
    <row r="142">
      <c r="A142" s="40" t="n"/>
      <c r="B142" s="41" t="n"/>
      <c r="C142" s="40" t="n"/>
      <c r="D142" s="40" t="n"/>
      <c r="E142" s="40" t="n"/>
      <c r="F142" s="42" t="n"/>
      <c r="G142" s="43">
        <f>IF(AND(ISNUMBER(E142),ISNUMBER(F142)),E142*F142,"")</f>
        <v/>
      </c>
    </row>
    <row r="143">
      <c r="A143" s="40" t="n"/>
      <c r="B143" s="41" t="n"/>
      <c r="C143" s="40" t="n"/>
      <c r="D143" s="40" t="n"/>
      <c r="E143" s="40" t="n"/>
      <c r="F143" s="42" t="n"/>
      <c r="G143" s="43">
        <f>IF(AND(ISNUMBER(E143),ISNUMBER(F143)),E143*F143,"")</f>
        <v/>
      </c>
    </row>
    <row r="144">
      <c r="A144" s="40" t="n"/>
      <c r="B144" s="41" t="n"/>
      <c r="C144" s="40" t="n"/>
      <c r="D144" s="40" t="n"/>
      <c r="E144" s="40" t="n"/>
      <c r="F144" s="42" t="n"/>
      <c r="G144" s="43">
        <f>IF(AND(ISNUMBER(E144),ISNUMBER(F144)),E144*F144,"")</f>
        <v/>
      </c>
    </row>
    <row r="145">
      <c r="A145" s="40" t="n"/>
      <c r="B145" s="41" t="n"/>
      <c r="C145" s="40" t="n"/>
      <c r="D145" s="40" t="n"/>
      <c r="E145" s="40" t="n"/>
      <c r="F145" s="42" t="n"/>
      <c r="G145" s="43">
        <f>IF(AND(ISNUMBER(E145),ISNUMBER(F145)),E145*F145,"")</f>
        <v/>
      </c>
    </row>
    <row r="146">
      <c r="A146" s="40" t="n"/>
      <c r="B146" s="41" t="n"/>
      <c r="C146" s="40" t="n"/>
      <c r="D146" s="40" t="n"/>
      <c r="E146" s="40" t="n"/>
      <c r="F146" s="42" t="n"/>
      <c r="G146" s="43">
        <f>IF(AND(ISNUMBER(E146),ISNUMBER(F146)),E146*F146,"")</f>
        <v/>
      </c>
    </row>
    <row r="147">
      <c r="A147" s="40" t="n"/>
      <c r="B147" s="41" t="n"/>
      <c r="C147" s="40" t="n"/>
      <c r="D147" s="40" t="n"/>
      <c r="E147" s="40" t="n"/>
      <c r="F147" s="42" t="n"/>
      <c r="G147" s="43">
        <f>IF(AND(ISNUMBER(E147),ISNUMBER(F147)),E147*F147,"")</f>
        <v/>
      </c>
    </row>
    <row r="148">
      <c r="A148" s="40" t="n"/>
      <c r="B148" s="41" t="n"/>
      <c r="C148" s="40" t="n"/>
      <c r="D148" s="40" t="n"/>
      <c r="E148" s="40" t="n"/>
      <c r="F148" s="42" t="n"/>
      <c r="G148" s="43">
        <f>IF(AND(ISNUMBER(E148),ISNUMBER(F148)),E148*F148,"")</f>
        <v/>
      </c>
    </row>
    <row r="149">
      <c r="A149" s="40" t="n"/>
      <c r="B149" s="41" t="n"/>
      <c r="C149" s="40" t="n"/>
      <c r="D149" s="40" t="n"/>
      <c r="E149" s="40" t="n"/>
      <c r="F149" s="42" t="n"/>
      <c r="G149" s="43">
        <f>IF(AND(ISNUMBER(E149),ISNUMBER(F149)),E149*F149,"")</f>
        <v/>
      </c>
    </row>
    <row r="150">
      <c r="A150" s="40" t="n"/>
      <c r="B150" s="41" t="n"/>
      <c r="C150" s="40" t="n"/>
      <c r="D150" s="40" t="n"/>
      <c r="E150" s="40" t="n"/>
      <c r="F150" s="42" t="n"/>
      <c r="G150" s="43">
        <f>IF(AND(ISNUMBER(E150),ISNUMBER(F150)),E150*F150,"")</f>
        <v/>
      </c>
    </row>
    <row r="151">
      <c r="A151" s="40" t="n"/>
      <c r="B151" s="41" t="n"/>
      <c r="C151" s="40" t="n"/>
      <c r="D151" s="40" t="n"/>
      <c r="E151" s="40" t="n"/>
      <c r="F151" s="42" t="n"/>
      <c r="G151" s="43">
        <f>IF(AND(ISNUMBER(E151),ISNUMBER(F151)),E151*F151,"")</f>
        <v/>
      </c>
    </row>
    <row r="152">
      <c r="A152" s="40" t="n"/>
      <c r="B152" s="41" t="n"/>
      <c r="C152" s="40" t="n"/>
      <c r="D152" s="40" t="n"/>
      <c r="E152" s="40" t="n"/>
      <c r="F152" s="42" t="n"/>
      <c r="G152" s="43">
        <f>IF(AND(ISNUMBER(E152),ISNUMBER(F152)),E152*F152,"")</f>
        <v/>
      </c>
    </row>
    <row r="153">
      <c r="A153" s="40" t="n"/>
      <c r="B153" s="41" t="n"/>
      <c r="C153" s="40" t="n"/>
      <c r="D153" s="40" t="n"/>
      <c r="E153" s="40" t="n"/>
      <c r="F153" s="42" t="n"/>
      <c r="G153" s="43">
        <f>IF(AND(ISNUMBER(E153),ISNUMBER(F153)),E153*F153,"")</f>
        <v/>
      </c>
    </row>
    <row r="154">
      <c r="A154" s="40" t="n"/>
      <c r="B154" s="41" t="n"/>
      <c r="C154" s="40" t="n"/>
      <c r="D154" s="40" t="n"/>
      <c r="E154" s="40" t="n"/>
      <c r="F154" s="42" t="n"/>
      <c r="G154" s="43">
        <f>IF(AND(ISNUMBER(E154),ISNUMBER(F154)),E154*F154,"")</f>
        <v/>
      </c>
    </row>
    <row r="155">
      <c r="A155" s="40" t="n"/>
      <c r="B155" s="41" t="n"/>
      <c r="C155" s="40" t="n"/>
      <c r="D155" s="40" t="n"/>
      <c r="E155" s="40" t="n"/>
      <c r="F155" s="42" t="n"/>
      <c r="G155" s="43">
        <f>IF(AND(ISNUMBER(E155),ISNUMBER(F155)),E155*F155,"")</f>
        <v/>
      </c>
    </row>
    <row r="156">
      <c r="A156" s="40" t="n"/>
      <c r="B156" s="41" t="n"/>
      <c r="C156" s="40" t="n"/>
      <c r="D156" s="40" t="n"/>
      <c r="E156" s="40" t="n"/>
      <c r="F156" s="42" t="n"/>
      <c r="G156" s="43">
        <f>IF(AND(ISNUMBER(E156),ISNUMBER(F156)),E156*F156,"")</f>
        <v/>
      </c>
    </row>
    <row r="157">
      <c r="A157" s="40" t="n"/>
      <c r="B157" s="41" t="n"/>
      <c r="C157" s="40" t="n"/>
      <c r="D157" s="40" t="n"/>
      <c r="E157" s="40" t="n"/>
      <c r="F157" s="42" t="n"/>
      <c r="G157" s="43">
        <f>IF(AND(ISNUMBER(E157),ISNUMBER(F157)),E157*F157,"")</f>
        <v/>
      </c>
    </row>
    <row r="158">
      <c r="A158" s="40" t="n"/>
      <c r="B158" s="41" t="n"/>
      <c r="C158" s="40" t="n"/>
      <c r="D158" s="40" t="n"/>
      <c r="E158" s="40" t="n"/>
      <c r="F158" s="42" t="n"/>
      <c r="G158" s="43">
        <f>IF(AND(ISNUMBER(E158),ISNUMBER(F158)),E158*F158,"")</f>
        <v/>
      </c>
    </row>
    <row r="159">
      <c r="A159" s="40" t="n"/>
      <c r="B159" s="41" t="n"/>
      <c r="C159" s="40" t="n"/>
      <c r="D159" s="40" t="n"/>
      <c r="E159" s="40" t="n"/>
      <c r="F159" s="42" t="n"/>
      <c r="G159" s="43">
        <f>IF(AND(ISNUMBER(E159),ISNUMBER(F159)),E159*F159,"")</f>
        <v/>
      </c>
    </row>
    <row r="160">
      <c r="A160" s="40" t="n"/>
      <c r="B160" s="41" t="n"/>
      <c r="C160" s="40" t="n"/>
      <c r="D160" s="40" t="n"/>
      <c r="E160" s="40" t="n"/>
      <c r="F160" s="42" t="n"/>
      <c r="G160" s="43">
        <f>IF(AND(ISNUMBER(E160),ISNUMBER(F160)),E160*F160,"")</f>
        <v/>
      </c>
    </row>
    <row r="161">
      <c r="A161" s="40" t="n"/>
      <c r="B161" s="41" t="n"/>
      <c r="C161" s="40" t="n"/>
      <c r="D161" s="40" t="n"/>
      <c r="E161" s="40" t="n"/>
      <c r="F161" s="42" t="n"/>
      <c r="G161" s="43">
        <f>IF(AND(ISNUMBER(E161),ISNUMBER(F161)),E161*F161,"")</f>
        <v/>
      </c>
    </row>
    <row r="162">
      <c r="A162" s="40" t="n"/>
      <c r="B162" s="41" t="n"/>
      <c r="C162" s="40" t="n"/>
      <c r="D162" s="40" t="n"/>
      <c r="E162" s="40" t="n"/>
      <c r="F162" s="42" t="n"/>
      <c r="G162" s="43">
        <f>IF(AND(ISNUMBER(E162),ISNUMBER(F162)),E162*F162,"")</f>
        <v/>
      </c>
    </row>
    <row r="163">
      <c r="A163" s="40" t="n"/>
      <c r="B163" s="41" t="n"/>
      <c r="C163" s="40" t="n"/>
      <c r="D163" s="40" t="n"/>
      <c r="E163" s="40" t="n"/>
      <c r="F163" s="42" t="n"/>
      <c r="G163" s="43">
        <f>IF(AND(ISNUMBER(E163),ISNUMBER(F163)),E163*F163,"")</f>
        <v/>
      </c>
    </row>
    <row r="164">
      <c r="A164" s="40" t="n"/>
      <c r="B164" s="41" t="n"/>
      <c r="C164" s="40" t="n"/>
      <c r="D164" s="40" t="n"/>
      <c r="E164" s="40" t="n"/>
      <c r="F164" s="42" t="n"/>
      <c r="G164" s="43">
        <f>IF(AND(ISNUMBER(E164),ISNUMBER(F164)),E164*F164,"")</f>
        <v/>
      </c>
    </row>
    <row r="165">
      <c r="A165" s="40" t="n"/>
      <c r="B165" s="41" t="n"/>
      <c r="C165" s="40" t="n"/>
      <c r="D165" s="40" t="n"/>
      <c r="E165" s="40" t="n"/>
      <c r="F165" s="42" t="n"/>
      <c r="G165" s="43">
        <f>IF(AND(ISNUMBER(E165),ISNUMBER(F165)),E165*F165,"")</f>
        <v/>
      </c>
    </row>
    <row r="166">
      <c r="A166" s="40" t="n"/>
      <c r="B166" s="41" t="n"/>
      <c r="C166" s="40" t="n"/>
      <c r="D166" s="40" t="n"/>
      <c r="E166" s="40" t="n"/>
      <c r="F166" s="42" t="n"/>
      <c r="G166" s="43">
        <f>IF(AND(ISNUMBER(E166),ISNUMBER(F166)),E166*F166,"")</f>
        <v/>
      </c>
    </row>
    <row r="167">
      <c r="A167" s="40" t="n"/>
      <c r="B167" s="41" t="n"/>
      <c r="C167" s="40" t="n"/>
      <c r="D167" s="40" t="n"/>
      <c r="E167" s="40" t="n"/>
      <c r="F167" s="42" t="n"/>
      <c r="G167" s="43">
        <f>IF(AND(ISNUMBER(E167),ISNUMBER(F167)),E167*F167,"")</f>
        <v/>
      </c>
    </row>
    <row r="168">
      <c r="A168" s="40" t="n"/>
      <c r="B168" s="41" t="n"/>
      <c r="C168" s="40" t="n"/>
      <c r="D168" s="40" t="n"/>
      <c r="E168" s="40" t="n"/>
      <c r="F168" s="42" t="n"/>
      <c r="G168" s="43">
        <f>IF(AND(ISNUMBER(E168),ISNUMBER(F168)),E168*F168,"")</f>
        <v/>
      </c>
    </row>
    <row r="169">
      <c r="A169" s="40" t="n"/>
      <c r="B169" s="41" t="n"/>
      <c r="C169" s="40" t="n"/>
      <c r="D169" s="40" t="n"/>
      <c r="E169" s="40" t="n"/>
      <c r="F169" s="42" t="n"/>
      <c r="G169" s="43">
        <f>IF(AND(ISNUMBER(E169),ISNUMBER(F169)),E169*F169,"")</f>
        <v/>
      </c>
    </row>
    <row r="170">
      <c r="A170" s="40" t="n"/>
      <c r="B170" s="41" t="n"/>
      <c r="C170" s="40" t="n"/>
      <c r="D170" s="40" t="n"/>
      <c r="E170" s="40" t="n"/>
      <c r="F170" s="42" t="n"/>
      <c r="G170" s="43">
        <f>IF(AND(ISNUMBER(E170),ISNUMBER(F170)),E170*F170,"")</f>
        <v/>
      </c>
    </row>
    <row r="171">
      <c r="A171" s="40" t="n"/>
      <c r="B171" s="41" t="n"/>
      <c r="C171" s="40" t="n"/>
      <c r="D171" s="40" t="n"/>
      <c r="E171" s="40" t="n"/>
      <c r="F171" s="42" t="n"/>
      <c r="G171" s="43">
        <f>IF(AND(ISNUMBER(E171),ISNUMBER(F171)),E171*F171,"")</f>
        <v/>
      </c>
    </row>
    <row r="172">
      <c r="A172" s="40" t="n"/>
      <c r="B172" s="41" t="n"/>
      <c r="C172" s="40" t="n"/>
      <c r="D172" s="40" t="n"/>
      <c r="E172" s="40" t="n"/>
      <c r="F172" s="42" t="n"/>
      <c r="G172" s="43">
        <f>IF(AND(ISNUMBER(E172),ISNUMBER(F172)),E172*F172,"")</f>
        <v/>
      </c>
    </row>
    <row r="173">
      <c r="A173" s="40" t="n"/>
      <c r="B173" s="41" t="n"/>
      <c r="C173" s="40" t="n"/>
      <c r="D173" s="40" t="n"/>
      <c r="E173" s="40" t="n"/>
      <c r="F173" s="42" t="n"/>
      <c r="G173" s="43">
        <f>IF(AND(ISNUMBER(E173),ISNUMBER(F173)),E173*F173,"")</f>
        <v/>
      </c>
    </row>
    <row r="174">
      <c r="A174" s="40" t="n"/>
      <c r="B174" s="41" t="n"/>
      <c r="C174" s="40" t="n"/>
      <c r="D174" s="40" t="n"/>
      <c r="E174" s="40" t="n"/>
      <c r="F174" s="42" t="n"/>
      <c r="G174" s="43">
        <f>IF(AND(ISNUMBER(E174),ISNUMBER(F174)),E174*F174,"")</f>
        <v/>
      </c>
    </row>
    <row r="175">
      <c r="A175" s="40" t="n"/>
      <c r="B175" s="41" t="n"/>
      <c r="C175" s="40" t="n"/>
      <c r="D175" s="40" t="n"/>
      <c r="E175" s="40" t="n"/>
      <c r="F175" s="42" t="n"/>
      <c r="G175" s="43">
        <f>IF(AND(ISNUMBER(E175),ISNUMBER(F175)),E175*F175,"")</f>
        <v/>
      </c>
    </row>
    <row r="176">
      <c r="A176" s="40" t="n"/>
      <c r="B176" s="41" t="n"/>
      <c r="C176" s="40" t="n"/>
      <c r="D176" s="40" t="n"/>
      <c r="E176" s="40" t="n"/>
      <c r="F176" s="42" t="n"/>
      <c r="G176" s="43">
        <f>IF(AND(ISNUMBER(E176),ISNUMBER(F176)),E176*F176,"")</f>
        <v/>
      </c>
    </row>
    <row r="177">
      <c r="A177" s="40" t="n"/>
      <c r="B177" s="41" t="n"/>
      <c r="C177" s="40" t="n"/>
      <c r="D177" s="40" t="n"/>
      <c r="E177" s="40" t="n"/>
      <c r="F177" s="42" t="n"/>
      <c r="G177" s="43">
        <f>IF(AND(ISNUMBER(E177),ISNUMBER(F177)),E177*F177,"")</f>
        <v/>
      </c>
    </row>
    <row r="178">
      <c r="A178" s="40" t="n"/>
      <c r="B178" s="41" t="n"/>
      <c r="C178" s="40" t="n"/>
      <c r="D178" s="40" t="n"/>
      <c r="E178" s="40" t="n"/>
      <c r="F178" s="42" t="n"/>
      <c r="G178" s="43">
        <f>IF(AND(ISNUMBER(E178),ISNUMBER(F178)),E178*F178,"")</f>
        <v/>
      </c>
    </row>
    <row r="179">
      <c r="A179" s="40" t="n"/>
      <c r="B179" s="41" t="n"/>
      <c r="C179" s="40" t="n"/>
      <c r="D179" s="40" t="n"/>
      <c r="E179" s="40" t="n"/>
      <c r="F179" s="42" t="n"/>
      <c r="G179" s="43">
        <f>IF(AND(ISNUMBER(E179),ISNUMBER(F179)),E179*F179,"")</f>
        <v/>
      </c>
    </row>
    <row r="180">
      <c r="A180" s="40" t="n"/>
      <c r="B180" s="41" t="n"/>
      <c r="C180" s="40" t="n"/>
      <c r="D180" s="40" t="n"/>
      <c r="E180" s="40" t="n"/>
      <c r="F180" s="42" t="n"/>
      <c r="G180" s="43">
        <f>IF(AND(ISNUMBER(E180),ISNUMBER(F180)),E180*F180,"")</f>
        <v/>
      </c>
    </row>
    <row r="181">
      <c r="A181" s="40" t="n"/>
      <c r="B181" s="41" t="n"/>
      <c r="C181" s="40" t="n"/>
      <c r="D181" s="40" t="n"/>
      <c r="E181" s="40" t="n"/>
      <c r="F181" s="42" t="n"/>
      <c r="G181" s="43">
        <f>IF(AND(ISNUMBER(E181),ISNUMBER(F181)),E181*F181,"")</f>
        <v/>
      </c>
    </row>
    <row r="182">
      <c r="A182" s="40" t="n"/>
      <c r="B182" s="41" t="n"/>
      <c r="C182" s="40" t="n"/>
      <c r="D182" s="40" t="n"/>
      <c r="E182" s="40" t="n"/>
      <c r="F182" s="42" t="n"/>
      <c r="G182" s="43">
        <f>IF(AND(ISNUMBER(E182),ISNUMBER(F182)),E182*F182,"")</f>
        <v/>
      </c>
    </row>
    <row r="183">
      <c r="A183" s="40" t="n"/>
      <c r="B183" s="41" t="n"/>
      <c r="C183" s="40" t="n"/>
      <c r="D183" s="40" t="n"/>
      <c r="E183" s="40" t="n"/>
      <c r="F183" s="42" t="n"/>
      <c r="G183" s="43">
        <f>IF(AND(ISNUMBER(E183),ISNUMBER(F183)),E183*F183,"")</f>
        <v/>
      </c>
    </row>
    <row r="184">
      <c r="A184" s="40" t="n"/>
      <c r="B184" s="41" t="n"/>
      <c r="C184" s="40" t="n"/>
      <c r="D184" s="40" t="n"/>
      <c r="E184" s="40" t="n"/>
      <c r="F184" s="42" t="n"/>
      <c r="G184" s="43">
        <f>IF(AND(ISNUMBER(E184),ISNUMBER(F184)),E184*F184,"")</f>
        <v/>
      </c>
    </row>
    <row r="185">
      <c r="A185" s="40" t="n"/>
      <c r="B185" s="41" t="n"/>
      <c r="C185" s="40" t="n"/>
      <c r="D185" s="40" t="n"/>
      <c r="E185" s="40" t="n"/>
      <c r="F185" s="42" t="n"/>
      <c r="G185" s="43">
        <f>IF(AND(ISNUMBER(E185),ISNUMBER(F185)),E185*F185,"")</f>
        <v/>
      </c>
    </row>
    <row r="186">
      <c r="A186" s="40" t="n"/>
      <c r="B186" s="41" t="n"/>
      <c r="C186" s="40" t="n"/>
      <c r="D186" s="40" t="n"/>
      <c r="E186" s="40" t="n"/>
      <c r="F186" s="42" t="n"/>
      <c r="G186" s="43">
        <f>IF(AND(ISNUMBER(E186),ISNUMBER(F186)),E186*F186,"")</f>
        <v/>
      </c>
    </row>
    <row r="187">
      <c r="A187" s="40" t="n"/>
      <c r="B187" s="41" t="n"/>
      <c r="C187" s="40" t="n"/>
      <c r="D187" s="40" t="n"/>
      <c r="E187" s="40" t="n"/>
      <c r="F187" s="42" t="n"/>
      <c r="G187" s="43">
        <f>IF(AND(ISNUMBER(E187),ISNUMBER(F187)),E187*F187,"")</f>
        <v/>
      </c>
    </row>
    <row r="188">
      <c r="A188" s="40" t="n"/>
      <c r="B188" s="41" t="n"/>
      <c r="C188" s="40" t="n"/>
      <c r="D188" s="40" t="n"/>
      <c r="E188" s="40" t="n"/>
      <c r="F188" s="42" t="n"/>
      <c r="G188" s="43">
        <f>IF(AND(ISNUMBER(E188),ISNUMBER(F188)),E188*F188,"")</f>
        <v/>
      </c>
    </row>
    <row r="189">
      <c r="A189" s="40" t="n"/>
      <c r="B189" s="41" t="n"/>
      <c r="C189" s="40" t="n"/>
      <c r="D189" s="40" t="n"/>
      <c r="E189" s="40" t="n"/>
      <c r="F189" s="42" t="n"/>
      <c r="G189" s="43">
        <f>IF(AND(ISNUMBER(E189),ISNUMBER(F189)),E189*F189,"")</f>
        <v/>
      </c>
    </row>
    <row r="190">
      <c r="A190" s="40" t="n"/>
      <c r="B190" s="41" t="n"/>
      <c r="C190" s="40" t="n"/>
      <c r="D190" s="40" t="n"/>
      <c r="E190" s="40" t="n"/>
      <c r="F190" s="42" t="n"/>
      <c r="G190" s="43">
        <f>IF(AND(ISNUMBER(E190),ISNUMBER(F190)),E190*F190,"")</f>
        <v/>
      </c>
    </row>
    <row r="191">
      <c r="A191" s="40" t="n"/>
      <c r="B191" s="41" t="n"/>
      <c r="C191" s="40" t="n"/>
      <c r="D191" s="40" t="n"/>
      <c r="E191" s="40" t="n"/>
      <c r="F191" s="42" t="n"/>
      <c r="G191" s="43">
        <f>IF(AND(ISNUMBER(E191),ISNUMBER(F191)),E191*F191,"")</f>
        <v/>
      </c>
    </row>
    <row r="192">
      <c r="A192" s="40" t="n"/>
      <c r="B192" s="41" t="n"/>
      <c r="C192" s="40" t="n"/>
      <c r="D192" s="40" t="n"/>
      <c r="E192" s="40" t="n"/>
      <c r="F192" s="42" t="n"/>
      <c r="G192" s="43">
        <f>IF(AND(ISNUMBER(E192),ISNUMBER(F192)),E192*F192,"")</f>
        <v/>
      </c>
    </row>
    <row r="193">
      <c r="A193" s="40" t="n"/>
      <c r="B193" s="41" t="n"/>
      <c r="C193" s="40" t="n"/>
      <c r="D193" s="40" t="n"/>
      <c r="E193" s="40" t="n"/>
      <c r="F193" s="42" t="n"/>
      <c r="G193" s="43">
        <f>IF(AND(ISNUMBER(E193),ISNUMBER(F193)),E193*F193,"")</f>
        <v/>
      </c>
    </row>
    <row r="194">
      <c r="A194" s="40" t="n"/>
      <c r="B194" s="41" t="n"/>
      <c r="C194" s="40" t="n"/>
      <c r="D194" s="40" t="n"/>
      <c r="E194" s="40" t="n"/>
      <c r="F194" s="42" t="n"/>
      <c r="G194" s="43">
        <f>IF(AND(ISNUMBER(E194),ISNUMBER(F194)),E194*F194,"")</f>
        <v/>
      </c>
    </row>
    <row r="195">
      <c r="A195" s="40" t="n"/>
      <c r="B195" s="41" t="n"/>
      <c r="C195" s="40" t="n"/>
      <c r="D195" s="40" t="n"/>
      <c r="E195" s="40" t="n"/>
      <c r="F195" s="42" t="n"/>
      <c r="G195" s="43">
        <f>IF(AND(ISNUMBER(E195),ISNUMBER(F195)),E195*F195,"")</f>
        <v/>
      </c>
    </row>
    <row r="196">
      <c r="A196" s="40" t="n"/>
      <c r="B196" s="41" t="n"/>
      <c r="C196" s="40" t="n"/>
      <c r="D196" s="40" t="n"/>
      <c r="E196" s="40" t="n"/>
      <c r="F196" s="42" t="n"/>
      <c r="G196" s="43">
        <f>IF(AND(ISNUMBER(E196),ISNUMBER(F196)),E196*F196,"")</f>
        <v/>
      </c>
    </row>
    <row r="197">
      <c r="A197" s="40" t="n"/>
      <c r="B197" s="41" t="n"/>
      <c r="C197" s="40" t="n"/>
      <c r="D197" s="40" t="n"/>
      <c r="E197" s="40" t="n"/>
      <c r="F197" s="42" t="n"/>
      <c r="G197" s="43">
        <f>IF(AND(ISNUMBER(E197),ISNUMBER(F197)),E197*F197,"")</f>
        <v/>
      </c>
    </row>
    <row r="198">
      <c r="A198" s="40" t="n"/>
      <c r="B198" s="41" t="n"/>
      <c r="C198" s="40" t="n"/>
      <c r="D198" s="40" t="n"/>
      <c r="E198" s="40" t="n"/>
      <c r="F198" s="42" t="n"/>
      <c r="G198" s="43">
        <f>IF(AND(ISNUMBER(E198),ISNUMBER(F198)),E198*F198,"")</f>
        <v/>
      </c>
    </row>
    <row r="199">
      <c r="A199" s="40" t="n"/>
      <c r="B199" s="41" t="n"/>
      <c r="C199" s="40" t="n"/>
      <c r="D199" s="40" t="n"/>
      <c r="E199" s="40" t="n"/>
      <c r="F199" s="42" t="n"/>
      <c r="G199" s="43">
        <f>IF(AND(ISNUMBER(E199),ISNUMBER(F199)),E199*F199,"")</f>
        <v/>
      </c>
    </row>
    <row r="200">
      <c r="A200" s="40" t="n"/>
      <c r="B200" s="41" t="n"/>
      <c r="C200" s="40" t="n"/>
      <c r="D200" s="40" t="n"/>
      <c r="E200" s="40" t="n"/>
      <c r="F200" s="42" t="n"/>
      <c r="G200" s="43">
        <f>IF(AND(ISNUMBER(E200),ISNUMBER(F200)),E200*F200,"")</f>
        <v/>
      </c>
    </row>
    <row r="201">
      <c r="A201" s="40" t="n"/>
      <c r="B201" s="41" t="n"/>
      <c r="C201" s="40" t="n"/>
      <c r="D201" s="40" t="n"/>
      <c r="E201" s="40" t="n"/>
      <c r="F201" s="42" t="n"/>
      <c r="G201" s="43">
        <f>IF(AND(ISNUMBER(E201),ISNUMBER(F201)),E201*F201,"")</f>
        <v/>
      </c>
    </row>
    <row r="202">
      <c r="A202" s="40" t="n"/>
      <c r="B202" s="41" t="n"/>
      <c r="C202" s="40" t="n"/>
      <c r="D202" s="40" t="n"/>
      <c r="E202" s="40" t="n"/>
      <c r="F202" s="42" t="n"/>
      <c r="G202" s="43">
        <f>IF(AND(ISNUMBER(E202),ISNUMBER(F202)),E202*F202,"")</f>
        <v/>
      </c>
    </row>
    <row r="203">
      <c r="A203" s="40" t="n"/>
      <c r="B203" s="41" t="n"/>
      <c r="C203" s="40" t="n"/>
      <c r="D203" s="40" t="n"/>
      <c r="E203" s="40" t="n"/>
      <c r="F203" s="42" t="n"/>
      <c r="G203" s="43">
        <f>IF(AND(ISNUMBER(E203),ISNUMBER(F203)),E203*F203,"")</f>
        <v/>
      </c>
    </row>
    <row r="204">
      <c r="A204" s="40" t="n"/>
      <c r="B204" s="41" t="n"/>
      <c r="C204" s="40" t="n"/>
      <c r="D204" s="40" t="n"/>
      <c r="E204" s="40" t="n"/>
      <c r="F204" s="42" t="n"/>
      <c r="G204" s="43">
        <f>IF(AND(ISNUMBER(E204),ISNUMBER(F204)),E204*F204,"")</f>
        <v/>
      </c>
    </row>
    <row r="205">
      <c r="A205" s="40" t="n"/>
      <c r="B205" s="41" t="n"/>
      <c r="C205" s="40" t="n"/>
      <c r="D205" s="40" t="n"/>
      <c r="E205" s="40" t="n"/>
      <c r="F205" s="42" t="n"/>
      <c r="G205" s="43">
        <f>IF(AND(ISNUMBER(E205),ISNUMBER(F205)),E205*F205,"")</f>
        <v/>
      </c>
    </row>
    <row r="206">
      <c r="A206" s="40" t="n"/>
      <c r="B206" s="41" t="n"/>
      <c r="C206" s="40" t="n"/>
      <c r="D206" s="40" t="n"/>
      <c r="E206" s="40" t="n"/>
      <c r="F206" s="42" t="n"/>
      <c r="G206" s="43">
        <f>IF(AND(ISNUMBER(E206),ISNUMBER(F206)),E206*F206,"")</f>
        <v/>
      </c>
    </row>
    <row r="207">
      <c r="A207" s="40" t="n"/>
      <c r="B207" s="41" t="n"/>
      <c r="C207" s="40" t="n"/>
      <c r="D207" s="40" t="n"/>
      <c r="E207" s="40" t="n"/>
      <c r="F207" s="42" t="n"/>
      <c r="G207" s="43">
        <f>IF(AND(ISNUMBER(E207),ISNUMBER(F207)),E207*F207,"")</f>
        <v/>
      </c>
    </row>
    <row r="208">
      <c r="A208" s="40" t="n"/>
      <c r="B208" s="41" t="n"/>
      <c r="C208" s="40" t="n"/>
      <c r="D208" s="40" t="n"/>
      <c r="E208" s="40" t="n"/>
      <c r="F208" s="42" t="n"/>
      <c r="G208" s="43">
        <f>IF(AND(ISNUMBER(E208),ISNUMBER(F208)),E208*F208,"")</f>
        <v/>
      </c>
    </row>
    <row r="209">
      <c r="A209" s="40" t="n"/>
      <c r="B209" s="41" t="n"/>
      <c r="C209" s="40" t="n"/>
      <c r="D209" s="40" t="n"/>
      <c r="E209" s="40" t="n"/>
      <c r="F209" s="42" t="n"/>
      <c r="G209" s="43">
        <f>IF(AND(ISNUMBER(E209),ISNUMBER(F209)),E209*F209,"")</f>
        <v/>
      </c>
    </row>
    <row r="210">
      <c r="A210" s="40" t="n"/>
      <c r="B210" s="41" t="n"/>
      <c r="C210" s="40" t="n"/>
      <c r="D210" s="40" t="n"/>
      <c r="E210" s="40" t="n"/>
      <c r="F210" s="42" t="n"/>
      <c r="G210" s="43">
        <f>IF(AND(ISNUMBER(E210),ISNUMBER(F210)),E210*F210,"")</f>
        <v/>
      </c>
    </row>
    <row r="211">
      <c r="A211" s="40" t="n"/>
      <c r="B211" s="41" t="n"/>
      <c r="C211" s="40" t="n"/>
      <c r="D211" s="40" t="n"/>
      <c r="E211" s="40" t="n"/>
      <c r="F211" s="42" t="n"/>
      <c r="G211" s="43">
        <f>IF(AND(ISNUMBER(E211),ISNUMBER(F211)),E211*F211,"")</f>
        <v/>
      </c>
    </row>
    <row r="212">
      <c r="A212" s="40" t="n"/>
      <c r="B212" s="41" t="n"/>
      <c r="C212" s="40" t="n"/>
      <c r="D212" s="40" t="n"/>
      <c r="E212" s="40" t="n"/>
      <c r="F212" s="42" t="n"/>
      <c r="G212" s="43">
        <f>IF(AND(ISNUMBER(E212),ISNUMBER(F212)),E212*F212,"")</f>
        <v/>
      </c>
    </row>
    <row r="213">
      <c r="A213" s="40" t="n"/>
      <c r="B213" s="41" t="n"/>
      <c r="C213" s="40" t="n"/>
      <c r="D213" s="40" t="n"/>
      <c r="E213" s="40" t="n"/>
      <c r="F213" s="42" t="n"/>
      <c r="G213" s="43">
        <f>IF(AND(ISNUMBER(E213),ISNUMBER(F213)),E213*F213,"")</f>
        <v/>
      </c>
    </row>
    <row r="214">
      <c r="A214" s="40" t="n"/>
      <c r="B214" s="41" t="n"/>
      <c r="C214" s="40" t="n"/>
      <c r="D214" s="40" t="n"/>
      <c r="E214" s="40" t="n"/>
      <c r="F214" s="42" t="n"/>
      <c r="G214" s="43">
        <f>IF(AND(ISNUMBER(E214),ISNUMBER(F214)),E214*F214,"")</f>
        <v/>
      </c>
    </row>
    <row r="215">
      <c r="A215" s="40" t="n"/>
      <c r="B215" s="41" t="n"/>
      <c r="C215" s="40" t="n"/>
      <c r="D215" s="40" t="n"/>
      <c r="E215" s="40" t="n"/>
      <c r="F215" s="42" t="n"/>
      <c r="G215" s="43">
        <f>IF(AND(ISNUMBER(E215),ISNUMBER(F215)),E215*F215,"")</f>
        <v/>
      </c>
    </row>
    <row r="216">
      <c r="A216" s="40" t="n"/>
      <c r="B216" s="41" t="n"/>
      <c r="C216" s="40" t="n"/>
      <c r="D216" s="40" t="n"/>
      <c r="E216" s="40" t="n"/>
      <c r="F216" s="42" t="n"/>
      <c r="G216" s="43">
        <f>IF(AND(ISNUMBER(E216),ISNUMBER(F216)),E216*F216,"")</f>
        <v/>
      </c>
    </row>
    <row r="217">
      <c r="A217" s="40" t="n"/>
      <c r="B217" s="41" t="n"/>
      <c r="C217" s="40" t="n"/>
      <c r="D217" s="40" t="n"/>
      <c r="E217" s="40" t="n"/>
      <c r="F217" s="42" t="n"/>
      <c r="G217" s="43">
        <f>IF(AND(ISNUMBER(E217),ISNUMBER(F217)),E217*F217,"")</f>
        <v/>
      </c>
    </row>
    <row r="218">
      <c r="A218" s="40" t="n"/>
      <c r="B218" s="41" t="n"/>
      <c r="C218" s="40" t="n"/>
      <c r="D218" s="40" t="n"/>
      <c r="E218" s="40" t="n"/>
      <c r="F218" s="42" t="n"/>
      <c r="G218" s="43">
        <f>IF(AND(ISNUMBER(E218),ISNUMBER(F218)),E218*F218,"")</f>
        <v/>
      </c>
    </row>
    <row r="219">
      <c r="A219" s="40" t="n"/>
      <c r="B219" s="41" t="n"/>
      <c r="C219" s="40" t="n"/>
      <c r="D219" s="40" t="n"/>
      <c r="E219" s="40" t="n"/>
      <c r="F219" s="42" t="n"/>
      <c r="G219" s="43">
        <f>IF(AND(ISNUMBER(E219),ISNUMBER(F219)),E219*F219,"")</f>
        <v/>
      </c>
    </row>
    <row r="220">
      <c r="A220" s="40" t="n"/>
      <c r="B220" s="41" t="n"/>
      <c r="C220" s="40" t="n"/>
      <c r="D220" s="40" t="n"/>
      <c r="E220" s="40" t="n"/>
      <c r="F220" s="42" t="n"/>
      <c r="G220" s="43">
        <f>IF(AND(ISNUMBER(E220),ISNUMBER(F220)),E220*F220,"")</f>
        <v/>
      </c>
    </row>
    <row r="221">
      <c r="A221" s="40" t="n"/>
      <c r="B221" s="41" t="n"/>
      <c r="C221" s="40" t="n"/>
      <c r="D221" s="40" t="n"/>
      <c r="E221" s="40" t="n"/>
      <c r="F221" s="42" t="n"/>
      <c r="G221" s="43">
        <f>IF(AND(ISNUMBER(E221),ISNUMBER(F221)),E221*F221,"")</f>
        <v/>
      </c>
    </row>
    <row r="222">
      <c r="A222" s="40" t="n"/>
      <c r="B222" s="41" t="n"/>
      <c r="C222" s="40" t="n"/>
      <c r="D222" s="40" t="n"/>
      <c r="E222" s="40" t="n"/>
      <c r="F222" s="42" t="n"/>
      <c r="G222" s="43">
        <f>IF(AND(ISNUMBER(E222),ISNUMBER(F222)),E222*F222,"")</f>
        <v/>
      </c>
    </row>
    <row r="223">
      <c r="A223" s="40" t="n"/>
      <c r="B223" s="41" t="n"/>
      <c r="C223" s="40" t="n"/>
      <c r="D223" s="40" t="n"/>
      <c r="E223" s="40" t="n"/>
      <c r="F223" s="42" t="n"/>
      <c r="G223" s="43">
        <f>IF(AND(ISNUMBER(E223),ISNUMBER(F223)),E223*F223,"")</f>
        <v/>
      </c>
    </row>
    <row r="224">
      <c r="A224" s="40" t="n"/>
      <c r="B224" s="41" t="n"/>
      <c r="C224" s="40" t="n"/>
      <c r="D224" s="40" t="n"/>
      <c r="E224" s="40" t="n"/>
      <c r="F224" s="42" t="n"/>
      <c r="G224" s="43">
        <f>IF(AND(ISNUMBER(E224),ISNUMBER(F224)),E224*F224,"")</f>
        <v/>
      </c>
    </row>
    <row r="225">
      <c r="A225" s="40" t="n"/>
      <c r="B225" s="41" t="n"/>
      <c r="C225" s="40" t="n"/>
      <c r="D225" s="40" t="n"/>
      <c r="E225" s="40" t="n"/>
      <c r="F225" s="42" t="n"/>
      <c r="G225" s="43">
        <f>IF(AND(ISNUMBER(E225),ISNUMBER(F225)),E225*F225,"")</f>
        <v/>
      </c>
    </row>
    <row r="226">
      <c r="A226" s="40" t="n"/>
      <c r="B226" s="41" t="n"/>
      <c r="C226" s="40" t="n"/>
      <c r="D226" s="40" t="n"/>
      <c r="E226" s="40" t="n"/>
      <c r="F226" s="42" t="n"/>
      <c r="G226" s="43">
        <f>IF(AND(ISNUMBER(E226),ISNUMBER(F226)),E226*F226,"")</f>
        <v/>
      </c>
    </row>
    <row r="227">
      <c r="A227" s="40" t="n"/>
      <c r="B227" s="41" t="n"/>
      <c r="C227" s="40" t="n"/>
      <c r="D227" s="40" t="n"/>
      <c r="E227" s="40" t="n"/>
      <c r="F227" s="42" t="n"/>
      <c r="G227" s="43">
        <f>IF(AND(ISNUMBER(E227),ISNUMBER(F227)),E227*F227,"")</f>
        <v/>
      </c>
    </row>
    <row r="228">
      <c r="A228" s="40" t="n"/>
      <c r="B228" s="41" t="n"/>
      <c r="C228" s="40" t="n"/>
      <c r="D228" s="40" t="n"/>
      <c r="E228" s="40" t="n"/>
      <c r="F228" s="42" t="n"/>
      <c r="G228" s="43">
        <f>IF(AND(ISNUMBER(E228),ISNUMBER(F228)),E228*F228,"")</f>
        <v/>
      </c>
    </row>
    <row r="229">
      <c r="A229" s="40" t="n"/>
      <c r="B229" s="41" t="n"/>
      <c r="C229" s="40" t="n"/>
      <c r="D229" s="40" t="n"/>
      <c r="E229" s="40" t="n"/>
      <c r="F229" s="42" t="n"/>
      <c r="G229" s="43">
        <f>IF(AND(ISNUMBER(E229),ISNUMBER(F229)),E229*F229,"")</f>
        <v/>
      </c>
    </row>
    <row r="230">
      <c r="A230" s="40" t="n"/>
      <c r="B230" s="41" t="n"/>
      <c r="C230" s="40" t="n"/>
      <c r="D230" s="40" t="n"/>
      <c r="E230" s="40" t="n"/>
      <c r="F230" s="42" t="n"/>
      <c r="G230" s="43">
        <f>IF(AND(ISNUMBER(E230),ISNUMBER(F230)),E230*F230,"")</f>
        <v/>
      </c>
    </row>
    <row r="231">
      <c r="A231" s="40" t="n"/>
      <c r="B231" s="41" t="n"/>
      <c r="C231" s="40" t="n"/>
      <c r="D231" s="40" t="n"/>
      <c r="E231" s="40" t="n"/>
      <c r="F231" s="42" t="n"/>
      <c r="G231" s="43">
        <f>IF(AND(ISNUMBER(E231),ISNUMBER(F231)),E231*F231,"")</f>
        <v/>
      </c>
    </row>
    <row r="232">
      <c r="A232" s="40" t="n"/>
      <c r="B232" s="41" t="n"/>
      <c r="C232" s="40" t="n"/>
      <c r="D232" s="40" t="n"/>
      <c r="E232" s="40" t="n"/>
      <c r="F232" s="42" t="n"/>
      <c r="G232" s="43">
        <f>IF(AND(ISNUMBER(E232),ISNUMBER(F232)),E232*F232,"")</f>
        <v/>
      </c>
    </row>
    <row r="233">
      <c r="A233" s="40" t="n"/>
      <c r="B233" s="41" t="n"/>
      <c r="C233" s="40" t="n"/>
      <c r="D233" s="40" t="n"/>
      <c r="E233" s="40" t="n"/>
      <c r="F233" s="42" t="n"/>
      <c r="G233" s="43">
        <f>IF(AND(ISNUMBER(E233),ISNUMBER(F233)),E233*F233,"")</f>
        <v/>
      </c>
    </row>
    <row r="234">
      <c r="A234" s="40" t="n"/>
      <c r="B234" s="41" t="n"/>
      <c r="C234" s="40" t="n"/>
      <c r="D234" s="40" t="n"/>
      <c r="E234" s="40" t="n"/>
      <c r="F234" s="42" t="n"/>
      <c r="G234" s="43">
        <f>IF(AND(ISNUMBER(E234),ISNUMBER(F234)),E234*F234,"")</f>
        <v/>
      </c>
    </row>
    <row r="235">
      <c r="A235" s="40" t="n"/>
      <c r="B235" s="41" t="n"/>
      <c r="C235" s="40" t="n"/>
      <c r="D235" s="40" t="n"/>
      <c r="E235" s="40" t="n"/>
      <c r="F235" s="42" t="n"/>
      <c r="G235" s="43">
        <f>IF(AND(ISNUMBER(E235),ISNUMBER(F235)),E235*F235,"")</f>
        <v/>
      </c>
    </row>
    <row r="236">
      <c r="A236" s="40" t="n"/>
      <c r="B236" s="41" t="n"/>
      <c r="C236" s="40" t="n"/>
      <c r="D236" s="40" t="n"/>
      <c r="E236" s="40" t="n"/>
      <c r="F236" s="42" t="n"/>
      <c r="G236" s="43">
        <f>IF(AND(ISNUMBER(E236),ISNUMBER(F236)),E236*F236,"")</f>
        <v/>
      </c>
    </row>
    <row r="237">
      <c r="A237" s="40" t="n"/>
      <c r="B237" s="41" t="n"/>
      <c r="C237" s="40" t="n"/>
      <c r="D237" s="40" t="n"/>
      <c r="E237" s="40" t="n"/>
      <c r="F237" s="42" t="n"/>
      <c r="G237" s="43">
        <f>IF(AND(ISNUMBER(E237),ISNUMBER(F237)),E237*F237,"")</f>
        <v/>
      </c>
    </row>
    <row r="238">
      <c r="A238" s="40" t="n"/>
      <c r="B238" s="41" t="n"/>
      <c r="C238" s="40" t="n"/>
      <c r="D238" s="40" t="n"/>
      <c r="E238" s="40" t="n"/>
      <c r="F238" s="42" t="n"/>
      <c r="G238" s="43">
        <f>IF(AND(ISNUMBER(E238),ISNUMBER(F238)),E238*F238,"")</f>
        <v/>
      </c>
    </row>
    <row r="239">
      <c r="A239" s="40" t="n"/>
      <c r="B239" s="41" t="n"/>
      <c r="C239" s="40" t="n"/>
      <c r="D239" s="40" t="n"/>
      <c r="E239" s="40" t="n"/>
      <c r="F239" s="42" t="n"/>
      <c r="G239" s="43">
        <f>IF(AND(ISNUMBER(E239),ISNUMBER(F239)),E239*F239,"")</f>
        <v/>
      </c>
    </row>
    <row r="240">
      <c r="A240" s="40" t="n"/>
      <c r="B240" s="41" t="n"/>
      <c r="C240" s="40" t="n"/>
      <c r="D240" s="40" t="n"/>
      <c r="E240" s="40" t="n"/>
      <c r="F240" s="42" t="n"/>
      <c r="G240" s="43">
        <f>IF(AND(ISNUMBER(E240),ISNUMBER(F240)),E240*F240,"")</f>
        <v/>
      </c>
    </row>
    <row r="241">
      <c r="A241" s="40" t="n"/>
      <c r="B241" s="41" t="n"/>
      <c r="C241" s="40" t="n"/>
      <c r="D241" s="40" t="n"/>
      <c r="E241" s="40" t="n"/>
      <c r="F241" s="42" t="n"/>
      <c r="G241" s="43">
        <f>IF(AND(ISNUMBER(E241),ISNUMBER(F241)),E241*F241,"")</f>
        <v/>
      </c>
    </row>
    <row r="242">
      <c r="A242" s="40" t="n"/>
      <c r="B242" s="41" t="n"/>
      <c r="C242" s="40" t="n"/>
      <c r="D242" s="40" t="n"/>
      <c r="E242" s="40" t="n"/>
      <c r="F242" s="42" t="n"/>
      <c r="G242" s="43">
        <f>IF(AND(ISNUMBER(E242),ISNUMBER(F242)),E242*F242,"")</f>
        <v/>
      </c>
    </row>
    <row r="243">
      <c r="A243" s="40" t="n"/>
      <c r="B243" s="41" t="n"/>
      <c r="C243" s="40" t="n"/>
      <c r="D243" s="40" t="n"/>
      <c r="E243" s="40" t="n"/>
      <c r="F243" s="42" t="n"/>
      <c r="G243" s="43">
        <f>IF(AND(ISNUMBER(E243),ISNUMBER(F243)),E243*F243,"")</f>
        <v/>
      </c>
    </row>
    <row r="244">
      <c r="A244" s="40" t="n"/>
      <c r="B244" s="41" t="n"/>
      <c r="C244" s="40" t="n"/>
      <c r="D244" s="40" t="n"/>
      <c r="E244" s="40" t="n"/>
      <c r="F244" s="42" t="n"/>
      <c r="G244" s="43">
        <f>IF(AND(ISNUMBER(E244),ISNUMBER(F244)),E244*F244,"")</f>
        <v/>
      </c>
    </row>
    <row r="245">
      <c r="A245" s="40" t="n"/>
      <c r="B245" s="41" t="n"/>
      <c r="C245" s="40" t="n"/>
      <c r="D245" s="40" t="n"/>
      <c r="E245" s="40" t="n"/>
      <c r="F245" s="42" t="n"/>
      <c r="G245" s="43">
        <f>IF(AND(ISNUMBER(E245),ISNUMBER(F245)),E245*F245,"")</f>
        <v/>
      </c>
    </row>
    <row r="246">
      <c r="A246" s="40" t="n"/>
      <c r="B246" s="41" t="n"/>
      <c r="C246" s="40" t="n"/>
      <c r="D246" s="40" t="n"/>
      <c r="E246" s="40" t="n"/>
      <c r="F246" s="42" t="n"/>
      <c r="G246" s="43">
        <f>IF(AND(ISNUMBER(E246),ISNUMBER(F246)),E246*F246,"")</f>
        <v/>
      </c>
    </row>
    <row r="247">
      <c r="A247" s="40" t="n"/>
      <c r="B247" s="41" t="n"/>
      <c r="C247" s="40" t="n"/>
      <c r="D247" s="40" t="n"/>
      <c r="E247" s="40" t="n"/>
      <c r="F247" s="42" t="n"/>
      <c r="G247" s="43">
        <f>IF(AND(ISNUMBER(E247),ISNUMBER(F247)),E247*F247,"")</f>
        <v/>
      </c>
    </row>
    <row r="248">
      <c r="A248" s="40" t="n"/>
      <c r="B248" s="41" t="n"/>
      <c r="C248" s="40" t="n"/>
      <c r="D248" s="40" t="n"/>
      <c r="E248" s="40" t="n"/>
      <c r="F248" s="42" t="n"/>
      <c r="G248" s="43">
        <f>IF(AND(ISNUMBER(E248),ISNUMBER(F248)),E248*F248,"")</f>
        <v/>
      </c>
    </row>
    <row r="249">
      <c r="A249" s="40" t="n"/>
      <c r="B249" s="41" t="n"/>
      <c r="C249" s="40" t="n"/>
      <c r="D249" s="40" t="n"/>
      <c r="E249" s="40" t="n"/>
      <c r="F249" s="42" t="n"/>
      <c r="G249" s="43">
        <f>IF(AND(ISNUMBER(E249),ISNUMBER(F249)),E249*F249,"")</f>
        <v/>
      </c>
    </row>
    <row r="250">
      <c r="A250" s="40" t="n"/>
      <c r="B250" s="41" t="n"/>
      <c r="C250" s="40" t="n"/>
      <c r="D250" s="40" t="n"/>
      <c r="E250" s="40" t="n"/>
      <c r="F250" s="42" t="n"/>
      <c r="G250" s="43">
        <f>IF(AND(ISNUMBER(E250),ISNUMBER(F250)),E250*F250,"")</f>
        <v/>
      </c>
    </row>
    <row r="251">
      <c r="A251" s="40" t="n"/>
      <c r="B251" s="41" t="n"/>
      <c r="C251" s="40" t="n"/>
      <c r="D251" s="40" t="n"/>
      <c r="E251" s="40" t="n"/>
      <c r="F251" s="42" t="n"/>
      <c r="G251" s="43">
        <f>IF(AND(ISNUMBER(E251),ISNUMBER(F251)),E251*F251,"")</f>
        <v/>
      </c>
    </row>
    <row r="252">
      <c r="A252" s="40" t="n"/>
      <c r="B252" s="41" t="n"/>
      <c r="C252" s="40" t="n"/>
      <c r="D252" s="40" t="n"/>
      <c r="E252" s="40" t="n"/>
      <c r="F252" s="42" t="n"/>
      <c r="G252" s="43">
        <f>IF(AND(ISNUMBER(E252),ISNUMBER(F252)),E252*F252,"")</f>
        <v/>
      </c>
    </row>
    <row r="253">
      <c r="A253" s="40" t="n"/>
      <c r="B253" s="41" t="n"/>
      <c r="C253" s="40" t="n"/>
      <c r="D253" s="40" t="n"/>
      <c r="E253" s="40" t="n"/>
      <c r="F253" s="42" t="n"/>
      <c r="G253" s="43">
        <f>IF(AND(ISNUMBER(E253),ISNUMBER(F253)),E253*F253,"")</f>
        <v/>
      </c>
    </row>
    <row r="254">
      <c r="A254" s="40" t="n"/>
      <c r="B254" s="41" t="n"/>
      <c r="C254" s="40" t="n"/>
      <c r="D254" s="40" t="n"/>
      <c r="E254" s="40" t="n"/>
      <c r="F254" s="42" t="n"/>
      <c r="G254" s="43">
        <f>IF(AND(ISNUMBER(E254),ISNUMBER(F254)),E254*F254,"")</f>
        <v/>
      </c>
    </row>
    <row r="255">
      <c r="A255" s="40" t="n"/>
      <c r="B255" s="41" t="n"/>
      <c r="C255" s="40" t="n"/>
      <c r="D255" s="40" t="n"/>
      <c r="E255" s="40" t="n"/>
      <c r="F255" s="42" t="n"/>
      <c r="G255" s="43">
        <f>IF(AND(ISNUMBER(E255),ISNUMBER(F255)),E255*F255,"")</f>
        <v/>
      </c>
    </row>
    <row r="256">
      <c r="A256" s="40" t="n"/>
      <c r="B256" s="41" t="n"/>
      <c r="C256" s="40" t="n"/>
      <c r="D256" s="40" t="n"/>
      <c r="E256" s="40" t="n"/>
      <c r="F256" s="42" t="n"/>
      <c r="G256" s="43">
        <f>IF(AND(ISNUMBER(E256),ISNUMBER(F256)),E256*F256,"")</f>
        <v/>
      </c>
    </row>
    <row r="257">
      <c r="A257" s="40" t="n"/>
      <c r="B257" s="41" t="n"/>
      <c r="C257" s="40" t="n"/>
      <c r="D257" s="40" t="n"/>
      <c r="E257" s="40" t="n"/>
      <c r="F257" s="42" t="n"/>
      <c r="G257" s="43">
        <f>IF(AND(ISNUMBER(E257),ISNUMBER(F257)),E257*F257,"")</f>
        <v/>
      </c>
    </row>
    <row r="258">
      <c r="A258" s="40" t="n"/>
      <c r="B258" s="41" t="n"/>
      <c r="C258" s="40" t="n"/>
      <c r="D258" s="40" t="n"/>
      <c r="E258" s="40" t="n"/>
      <c r="F258" s="42" t="n"/>
      <c r="G258" s="43">
        <f>IF(AND(ISNUMBER(E258),ISNUMBER(F258)),E258*F258,"")</f>
        <v/>
      </c>
    </row>
    <row r="259">
      <c r="A259" s="40" t="n"/>
      <c r="B259" s="41" t="n"/>
      <c r="C259" s="40" t="n"/>
      <c r="D259" s="40" t="n"/>
      <c r="E259" s="40" t="n"/>
      <c r="F259" s="42" t="n"/>
      <c r="G259" s="43">
        <f>IF(AND(ISNUMBER(E259),ISNUMBER(F259)),E259*F259,"")</f>
        <v/>
      </c>
    </row>
    <row r="260">
      <c r="A260" s="40" t="n"/>
      <c r="B260" s="41" t="n"/>
      <c r="C260" s="40" t="n"/>
      <c r="D260" s="40" t="n"/>
      <c r="E260" s="40" t="n"/>
      <c r="F260" s="42" t="n"/>
      <c r="G260" s="43">
        <f>IF(AND(ISNUMBER(E260),ISNUMBER(F260)),E260*F260,"")</f>
        <v/>
      </c>
    </row>
    <row r="261">
      <c r="A261" s="40" t="n"/>
      <c r="B261" s="41" t="n"/>
      <c r="C261" s="40" t="n"/>
      <c r="D261" s="40" t="n"/>
      <c r="E261" s="40" t="n"/>
      <c r="F261" s="42" t="n"/>
      <c r="G261" s="43">
        <f>IF(AND(ISNUMBER(E261),ISNUMBER(F261)),E261*F261,"")</f>
        <v/>
      </c>
    </row>
    <row r="262">
      <c r="A262" s="40" t="n"/>
      <c r="B262" s="41" t="n"/>
      <c r="C262" s="40" t="n"/>
      <c r="D262" s="40" t="n"/>
      <c r="E262" s="40" t="n"/>
      <c r="F262" s="42" t="n"/>
      <c r="G262" s="43">
        <f>IF(AND(ISNUMBER(E262),ISNUMBER(F262)),E262*F262,"")</f>
        <v/>
      </c>
    </row>
    <row r="263">
      <c r="A263" s="40" t="n"/>
      <c r="B263" s="41" t="n"/>
      <c r="C263" s="40" t="n"/>
      <c r="D263" s="40" t="n"/>
      <c r="E263" s="40" t="n"/>
      <c r="F263" s="42" t="n"/>
      <c r="G263" s="43">
        <f>IF(AND(ISNUMBER(E263),ISNUMBER(F263)),E263*F263,"")</f>
        <v/>
      </c>
    </row>
    <row r="264">
      <c r="A264" s="40" t="n"/>
      <c r="B264" s="41" t="n"/>
      <c r="C264" s="40" t="n"/>
      <c r="D264" s="40" t="n"/>
      <c r="E264" s="40" t="n"/>
      <c r="F264" s="42" t="n"/>
      <c r="G264" s="43">
        <f>IF(AND(ISNUMBER(E264),ISNUMBER(F264)),E264*F264,"")</f>
        <v/>
      </c>
    </row>
    <row r="265">
      <c r="A265" s="40" t="n"/>
      <c r="B265" s="41" t="n"/>
      <c r="C265" s="40" t="n"/>
      <c r="D265" s="40" t="n"/>
      <c r="E265" s="40" t="n"/>
      <c r="F265" s="42" t="n"/>
      <c r="G265" s="43">
        <f>IF(AND(ISNUMBER(E265),ISNUMBER(F265)),E265*F265,"")</f>
        <v/>
      </c>
    </row>
    <row r="266">
      <c r="A266" s="40" t="n"/>
      <c r="B266" s="41" t="n"/>
      <c r="C266" s="40" t="n"/>
      <c r="D266" s="40" t="n"/>
      <c r="E266" s="40" t="n"/>
      <c r="F266" s="42" t="n"/>
      <c r="G266" s="43">
        <f>IF(AND(ISNUMBER(E266),ISNUMBER(F266)),E266*F266,"")</f>
        <v/>
      </c>
    </row>
    <row r="267">
      <c r="A267" s="40" t="n"/>
      <c r="B267" s="41" t="n"/>
      <c r="C267" s="40" t="n"/>
      <c r="D267" s="40" t="n"/>
      <c r="E267" s="40" t="n"/>
      <c r="F267" s="42" t="n"/>
      <c r="G267" s="43">
        <f>IF(AND(ISNUMBER(E267),ISNUMBER(F267)),E267*F267,"")</f>
        <v/>
      </c>
    </row>
    <row r="268">
      <c r="A268" s="40" t="n"/>
      <c r="B268" s="41" t="n"/>
      <c r="C268" s="40" t="n"/>
      <c r="D268" s="40" t="n"/>
      <c r="E268" s="40" t="n"/>
      <c r="F268" s="42" t="n"/>
      <c r="G268" s="43">
        <f>IF(AND(ISNUMBER(E268),ISNUMBER(F268)),E268*F268,"")</f>
        <v/>
      </c>
    </row>
    <row r="269">
      <c r="A269" s="40" t="n"/>
      <c r="B269" s="41" t="n"/>
      <c r="C269" s="40" t="n"/>
      <c r="D269" s="40" t="n"/>
      <c r="E269" s="40" t="n"/>
      <c r="F269" s="42" t="n"/>
      <c r="G269" s="43">
        <f>IF(AND(ISNUMBER(E269),ISNUMBER(F269)),E269*F269,"")</f>
        <v/>
      </c>
    </row>
    <row r="270">
      <c r="A270" s="40" t="n"/>
      <c r="B270" s="41" t="n"/>
      <c r="C270" s="40" t="n"/>
      <c r="D270" s="40" t="n"/>
      <c r="E270" s="40" t="n"/>
      <c r="F270" s="42" t="n"/>
      <c r="G270" s="43">
        <f>IF(AND(ISNUMBER(E270),ISNUMBER(F270)),E270*F270,"")</f>
        <v/>
      </c>
    </row>
    <row r="271">
      <c r="A271" s="40" t="n"/>
      <c r="B271" s="41" t="n"/>
      <c r="C271" s="40" t="n"/>
      <c r="D271" s="40" t="n"/>
      <c r="E271" s="40" t="n"/>
      <c r="F271" s="42" t="n"/>
      <c r="G271" s="43">
        <f>IF(AND(ISNUMBER(E271),ISNUMBER(F271)),E271*F271,"")</f>
        <v/>
      </c>
    </row>
    <row r="272">
      <c r="A272" s="40" t="n"/>
      <c r="B272" s="41" t="n"/>
      <c r="C272" s="40" t="n"/>
      <c r="D272" s="40" t="n"/>
      <c r="E272" s="40" t="n"/>
      <c r="F272" s="42" t="n"/>
      <c r="G272" s="43">
        <f>IF(AND(ISNUMBER(E272),ISNUMBER(F272)),E272*F272,"")</f>
        <v/>
      </c>
    </row>
    <row r="273">
      <c r="A273" s="40" t="n"/>
      <c r="B273" s="41" t="n"/>
      <c r="C273" s="40" t="n"/>
      <c r="D273" s="40" t="n"/>
      <c r="E273" s="40" t="n"/>
      <c r="F273" s="42" t="n"/>
      <c r="G273" s="43">
        <f>IF(AND(ISNUMBER(E273),ISNUMBER(F273)),E273*F273,"")</f>
        <v/>
      </c>
    </row>
    <row r="274">
      <c r="A274" s="40" t="n"/>
      <c r="B274" s="41" t="n"/>
      <c r="C274" s="40" t="n"/>
      <c r="D274" s="40" t="n"/>
      <c r="E274" s="40" t="n"/>
      <c r="F274" s="42" t="n"/>
      <c r="G274" s="43">
        <f>IF(AND(ISNUMBER(E274),ISNUMBER(F274)),E274*F274,"")</f>
        <v/>
      </c>
    </row>
    <row r="275">
      <c r="A275" s="40" t="n"/>
      <c r="B275" s="41" t="n"/>
      <c r="C275" s="40" t="n"/>
      <c r="D275" s="40" t="n"/>
      <c r="E275" s="40" t="n"/>
      <c r="F275" s="42" t="n"/>
      <c r="G275" s="43">
        <f>IF(AND(ISNUMBER(E275),ISNUMBER(F275)),E275*F275,"")</f>
        <v/>
      </c>
    </row>
    <row r="276">
      <c r="A276" s="40" t="n"/>
      <c r="B276" s="41" t="n"/>
      <c r="C276" s="40" t="n"/>
      <c r="D276" s="40" t="n"/>
      <c r="E276" s="40" t="n"/>
      <c r="F276" s="42" t="n"/>
      <c r="G276" s="43">
        <f>IF(AND(ISNUMBER(E276),ISNUMBER(F276)),E276*F276,"")</f>
        <v/>
      </c>
    </row>
    <row r="277">
      <c r="A277" s="40" t="n"/>
      <c r="B277" s="41" t="n"/>
      <c r="C277" s="40" t="n"/>
      <c r="D277" s="40" t="n"/>
      <c r="E277" s="40" t="n"/>
      <c r="F277" s="42" t="n"/>
      <c r="G277" s="43">
        <f>IF(AND(ISNUMBER(E277),ISNUMBER(F277)),E277*F277,"")</f>
        <v/>
      </c>
    </row>
    <row r="278">
      <c r="A278" s="40" t="n"/>
      <c r="B278" s="41" t="n"/>
      <c r="C278" s="40" t="n"/>
      <c r="D278" s="40" t="n"/>
      <c r="E278" s="40" t="n"/>
      <c r="F278" s="42" t="n"/>
      <c r="G278" s="43">
        <f>IF(AND(ISNUMBER(E278),ISNUMBER(F278)),E278*F278,"")</f>
        <v/>
      </c>
    </row>
    <row r="279">
      <c r="A279" s="40" t="n"/>
      <c r="B279" s="41" t="n"/>
      <c r="C279" s="40" t="n"/>
      <c r="D279" s="40" t="n"/>
      <c r="E279" s="40" t="n"/>
      <c r="F279" s="42" t="n"/>
      <c r="G279" s="43">
        <f>IF(AND(ISNUMBER(E279),ISNUMBER(F279)),E279*F279,"")</f>
        <v/>
      </c>
    </row>
    <row r="280">
      <c r="A280" s="40" t="n"/>
      <c r="B280" s="41" t="n"/>
      <c r="C280" s="40" t="n"/>
      <c r="D280" s="40" t="n"/>
      <c r="E280" s="40" t="n"/>
      <c r="F280" s="42" t="n"/>
      <c r="G280" s="43">
        <f>IF(AND(ISNUMBER(E280),ISNUMBER(F280)),E280*F280,"")</f>
        <v/>
      </c>
    </row>
    <row r="281">
      <c r="A281" s="40" t="n"/>
      <c r="B281" s="41" t="n"/>
      <c r="C281" s="40" t="n"/>
      <c r="D281" s="40" t="n"/>
      <c r="E281" s="40" t="n"/>
      <c r="F281" s="42" t="n"/>
      <c r="G281" s="43">
        <f>IF(AND(ISNUMBER(E281),ISNUMBER(F281)),E281*F281,"")</f>
        <v/>
      </c>
    </row>
    <row r="282">
      <c r="A282" s="40" t="n"/>
      <c r="B282" s="41" t="n"/>
      <c r="C282" s="40" t="n"/>
      <c r="D282" s="40" t="n"/>
      <c r="E282" s="40" t="n"/>
      <c r="F282" s="42" t="n"/>
      <c r="G282" s="43">
        <f>IF(AND(ISNUMBER(E282),ISNUMBER(F282)),E282*F282,"")</f>
        <v/>
      </c>
    </row>
    <row r="283">
      <c r="A283" s="40" t="n"/>
      <c r="B283" s="41" t="n"/>
      <c r="C283" s="40" t="n"/>
      <c r="D283" s="40" t="n"/>
      <c r="E283" s="40" t="n"/>
      <c r="F283" s="42" t="n"/>
      <c r="G283" s="43">
        <f>IF(AND(ISNUMBER(E283),ISNUMBER(F283)),E283*F283,"")</f>
        <v/>
      </c>
    </row>
    <row r="284">
      <c r="A284" s="40" t="n"/>
      <c r="B284" s="41" t="n"/>
      <c r="C284" s="40" t="n"/>
      <c r="D284" s="40" t="n"/>
      <c r="E284" s="40" t="n"/>
      <c r="F284" s="42" t="n"/>
      <c r="G284" s="43">
        <f>IF(AND(ISNUMBER(E284),ISNUMBER(F284)),E284*F284,"")</f>
        <v/>
      </c>
    </row>
    <row r="285">
      <c r="A285" s="40" t="n"/>
      <c r="B285" s="41" t="n"/>
      <c r="C285" s="40" t="n"/>
      <c r="D285" s="40" t="n"/>
      <c r="E285" s="40" t="n"/>
      <c r="F285" s="42" t="n"/>
      <c r="G285" s="43">
        <f>IF(AND(ISNUMBER(E285),ISNUMBER(F285)),E285*F285,"")</f>
        <v/>
      </c>
    </row>
    <row r="286">
      <c r="A286" s="40" t="n"/>
      <c r="B286" s="41" t="n"/>
      <c r="C286" s="40" t="n"/>
      <c r="D286" s="40" t="n"/>
      <c r="E286" s="40" t="n"/>
      <c r="F286" s="42" t="n"/>
      <c r="G286" s="43">
        <f>IF(AND(ISNUMBER(E286),ISNUMBER(F286)),E286*F286,"")</f>
        <v/>
      </c>
    </row>
    <row r="287">
      <c r="A287" s="40" t="n"/>
      <c r="B287" s="41" t="n"/>
      <c r="C287" s="40" t="n"/>
      <c r="D287" s="40" t="n"/>
      <c r="E287" s="40" t="n"/>
      <c r="F287" s="42" t="n"/>
      <c r="G287" s="43">
        <f>IF(AND(ISNUMBER(E287),ISNUMBER(F287)),E287*F287,"")</f>
        <v/>
      </c>
    </row>
    <row r="288">
      <c r="A288" s="40" t="n"/>
      <c r="B288" s="41" t="n"/>
      <c r="C288" s="40" t="n"/>
      <c r="D288" s="40" t="n"/>
      <c r="E288" s="40" t="n"/>
      <c r="F288" s="42" t="n"/>
      <c r="G288" s="43">
        <f>IF(AND(ISNUMBER(E288),ISNUMBER(F288)),E288*F288,"")</f>
        <v/>
      </c>
    </row>
    <row r="289">
      <c r="A289" s="40" t="n"/>
      <c r="B289" s="41" t="n"/>
      <c r="C289" s="40" t="n"/>
      <c r="D289" s="40" t="n"/>
      <c r="E289" s="40" t="n"/>
      <c r="F289" s="42" t="n"/>
      <c r="G289" s="43">
        <f>IF(AND(ISNUMBER(E289),ISNUMBER(F289)),E289*F289,"")</f>
        <v/>
      </c>
    </row>
    <row r="290">
      <c r="A290" s="40" t="n"/>
      <c r="B290" s="41" t="n"/>
      <c r="C290" s="40" t="n"/>
      <c r="D290" s="40" t="n"/>
      <c r="E290" s="40" t="n"/>
      <c r="F290" s="42" t="n"/>
      <c r="G290" s="43">
        <f>IF(AND(ISNUMBER(E290),ISNUMBER(F290)),E290*F290,"")</f>
        <v/>
      </c>
    </row>
    <row r="291">
      <c r="A291" s="40" t="n"/>
      <c r="B291" s="41" t="n"/>
      <c r="C291" s="40" t="n"/>
      <c r="D291" s="40" t="n"/>
      <c r="E291" s="40" t="n"/>
      <c r="F291" s="42" t="n"/>
      <c r="G291" s="43">
        <f>IF(AND(ISNUMBER(E291),ISNUMBER(F291)),E291*F291,"")</f>
        <v/>
      </c>
    </row>
    <row r="292">
      <c r="A292" s="40" t="n"/>
      <c r="B292" s="41" t="n"/>
      <c r="C292" s="40" t="n"/>
      <c r="D292" s="40" t="n"/>
      <c r="E292" s="40" t="n"/>
      <c r="F292" s="42" t="n"/>
      <c r="G292" s="43">
        <f>IF(AND(ISNUMBER(E292),ISNUMBER(F292)),E292*F292,"")</f>
        <v/>
      </c>
    </row>
    <row r="293">
      <c r="A293" s="40" t="n"/>
      <c r="B293" s="41" t="n"/>
      <c r="C293" s="40" t="n"/>
      <c r="D293" s="40" t="n"/>
      <c r="E293" s="40" t="n"/>
      <c r="F293" s="42" t="n"/>
      <c r="G293" s="43">
        <f>IF(AND(ISNUMBER(E293),ISNUMBER(F293)),E293*F293,"")</f>
        <v/>
      </c>
    </row>
    <row r="294">
      <c r="A294" s="40" t="n"/>
      <c r="B294" s="41" t="n"/>
      <c r="C294" s="40" t="n"/>
      <c r="D294" s="40" t="n"/>
      <c r="E294" s="40" t="n"/>
      <c r="F294" s="42" t="n"/>
      <c r="G294" s="43">
        <f>IF(AND(ISNUMBER(E294),ISNUMBER(F294)),E294*F294,"")</f>
        <v/>
      </c>
    </row>
    <row r="295">
      <c r="A295" s="40" t="n"/>
      <c r="B295" s="41" t="n"/>
      <c r="C295" s="40" t="n"/>
      <c r="D295" s="40" t="n"/>
      <c r="E295" s="40" t="n"/>
      <c r="F295" s="42" t="n"/>
      <c r="G295" s="43">
        <f>IF(AND(ISNUMBER(E295),ISNUMBER(F295)),E295*F295,"")</f>
        <v/>
      </c>
    </row>
    <row r="296">
      <c r="A296" s="40" t="n"/>
      <c r="B296" s="41" t="n"/>
      <c r="C296" s="40" t="n"/>
      <c r="D296" s="40" t="n"/>
      <c r="E296" s="40" t="n"/>
      <c r="F296" s="42" t="n"/>
      <c r="G296" s="43">
        <f>IF(AND(ISNUMBER(E296),ISNUMBER(F296)),E296*F296,"")</f>
        <v/>
      </c>
    </row>
    <row r="297">
      <c r="A297" s="40" t="n"/>
      <c r="B297" s="41" t="n"/>
      <c r="C297" s="40" t="n"/>
      <c r="D297" s="40" t="n"/>
      <c r="E297" s="40" t="n"/>
      <c r="F297" s="42" t="n"/>
      <c r="G297" s="43">
        <f>IF(AND(ISNUMBER(E297),ISNUMBER(F297)),E297*F297,"")</f>
        <v/>
      </c>
    </row>
    <row r="298">
      <c r="A298" s="40" t="n"/>
      <c r="B298" s="41" t="n"/>
      <c r="C298" s="40" t="n"/>
      <c r="D298" s="40" t="n"/>
      <c r="E298" s="40" t="n"/>
      <c r="F298" s="42" t="n"/>
      <c r="G298" s="43">
        <f>IF(AND(ISNUMBER(E298),ISNUMBER(F298)),E298*F298,"")</f>
        <v/>
      </c>
    </row>
    <row r="299">
      <c r="A299" s="40" t="n"/>
      <c r="B299" s="41" t="n"/>
      <c r="C299" s="40" t="n"/>
      <c r="D299" s="40" t="n"/>
      <c r="E299" s="40" t="n"/>
      <c r="F299" s="42" t="n"/>
      <c r="G299" s="43">
        <f>IF(AND(ISNUMBER(E299),ISNUMBER(F299)),E299*F299,"")</f>
        <v/>
      </c>
    </row>
    <row r="300">
      <c r="A300" s="40" t="n"/>
      <c r="B300" s="41" t="n"/>
      <c r="C300" s="40" t="n"/>
      <c r="D300" s="40" t="n"/>
      <c r="E300" s="40" t="n"/>
      <c r="F300" s="42" t="n"/>
      <c r="G300" s="43">
        <f>IF(AND(ISNUMBER(E300),ISNUMBER(F300)),E300*F300,"")</f>
        <v/>
      </c>
    </row>
    <row r="301">
      <c r="A301" s="40" t="n"/>
      <c r="B301" s="41" t="n"/>
      <c r="C301" s="40" t="n"/>
      <c r="D301" s="40" t="n"/>
      <c r="E301" s="40" t="n"/>
      <c r="F301" s="42" t="n"/>
      <c r="G301" s="43">
        <f>IF(AND(ISNUMBER(E301),ISNUMBER(F301)),E301*F301,"")</f>
        <v/>
      </c>
    </row>
    <row r="302">
      <c r="A302" s="40" t="n"/>
      <c r="B302" s="41" t="n"/>
      <c r="C302" s="40" t="n"/>
      <c r="D302" s="40" t="n"/>
      <c r="E302" s="40" t="n"/>
      <c r="F302" s="42" t="n"/>
      <c r="G302" s="43">
        <f>IF(AND(ISNUMBER(E302),ISNUMBER(F302)),E302*F302,"")</f>
        <v/>
      </c>
    </row>
    <row r="303">
      <c r="A303" s="40" t="n"/>
      <c r="B303" s="41" t="n"/>
      <c r="C303" s="40" t="n"/>
      <c r="D303" s="40" t="n"/>
      <c r="E303" s="40" t="n"/>
      <c r="F303" s="42" t="n"/>
      <c r="G303" s="43">
        <f>IF(AND(ISNUMBER(E303),ISNUMBER(F303)),E303*F303,"")</f>
        <v/>
      </c>
    </row>
    <row r="304">
      <c r="A304" s="40" t="n"/>
      <c r="B304" s="41" t="n"/>
      <c r="C304" s="40" t="n"/>
      <c r="D304" s="40" t="n"/>
      <c r="E304" s="40" t="n"/>
      <c r="F304" s="42" t="n"/>
      <c r="G304" s="43">
        <f>IF(AND(ISNUMBER(E304),ISNUMBER(F304)),E304*F304,"")</f>
        <v/>
      </c>
    </row>
    <row r="305">
      <c r="A305" s="40" t="n"/>
      <c r="B305" s="41" t="n"/>
      <c r="C305" s="40" t="n"/>
      <c r="D305" s="40" t="n"/>
      <c r="E305" s="40" t="n"/>
      <c r="F305" s="42" t="n"/>
      <c r="G305" s="43">
        <f>IF(AND(ISNUMBER(E305),ISNUMBER(F305)),E305*F305,"")</f>
        <v/>
      </c>
    </row>
    <row r="306">
      <c r="A306" s="40" t="n"/>
      <c r="B306" s="41" t="n"/>
      <c r="C306" s="40" t="n"/>
      <c r="D306" s="40" t="n"/>
      <c r="E306" s="40" t="n"/>
      <c r="F306" s="42" t="n"/>
      <c r="G306" s="43">
        <f>IF(AND(ISNUMBER(E306),ISNUMBER(F306)),E306*F306,"")</f>
        <v/>
      </c>
    </row>
    <row r="307">
      <c r="A307" s="40" t="n"/>
      <c r="B307" s="41" t="n"/>
      <c r="C307" s="40" t="n"/>
      <c r="D307" s="40" t="n"/>
      <c r="E307" s="40" t="n"/>
      <c r="F307" s="42" t="n"/>
      <c r="G307" s="43">
        <f>IF(AND(ISNUMBER(E307),ISNUMBER(F307)),E307*F307,"")</f>
        <v/>
      </c>
    </row>
    <row r="308">
      <c r="A308" s="40" t="n"/>
      <c r="B308" s="41" t="n"/>
      <c r="C308" s="40" t="n"/>
      <c r="D308" s="40" t="n"/>
      <c r="E308" s="40" t="n"/>
      <c r="F308" s="42" t="n"/>
      <c r="G308" s="43">
        <f>IF(AND(ISNUMBER(E308),ISNUMBER(F308)),E308*F308,"")</f>
        <v/>
      </c>
    </row>
    <row r="309">
      <c r="A309" s="40" t="n"/>
      <c r="B309" s="41" t="n"/>
      <c r="C309" s="40" t="n"/>
      <c r="D309" s="40" t="n"/>
      <c r="E309" s="40" t="n"/>
      <c r="F309" s="42" t="n"/>
      <c r="G309" s="43">
        <f>IF(AND(ISNUMBER(E309),ISNUMBER(F309)),E309*F309,"")</f>
        <v/>
      </c>
    </row>
    <row r="310">
      <c r="A310" s="40" t="n"/>
      <c r="B310" s="41" t="n"/>
      <c r="C310" s="40" t="n"/>
      <c r="D310" s="40" t="n"/>
      <c r="E310" s="40" t="n"/>
      <c r="F310" s="42" t="n"/>
      <c r="G310" s="43">
        <f>IF(AND(ISNUMBER(E310),ISNUMBER(F310)),E310*F310,"")</f>
        <v/>
      </c>
    </row>
    <row r="311">
      <c r="A311" s="40" t="n"/>
      <c r="B311" s="41" t="n"/>
      <c r="C311" s="40" t="n"/>
      <c r="D311" s="40" t="n"/>
      <c r="E311" s="40" t="n"/>
      <c r="F311" s="42" t="n"/>
      <c r="G311" s="43">
        <f>IF(AND(ISNUMBER(E311),ISNUMBER(F311)),E311*F311,"")</f>
        <v/>
      </c>
    </row>
    <row r="312">
      <c r="A312" s="40" t="n"/>
      <c r="B312" s="41" t="n"/>
      <c r="C312" s="40" t="n"/>
      <c r="D312" s="40" t="n"/>
      <c r="E312" s="40" t="n"/>
      <c r="F312" s="42" t="n"/>
      <c r="G312" s="43">
        <f>IF(AND(ISNUMBER(E312),ISNUMBER(F312)),E312*F312,"")</f>
        <v/>
      </c>
    </row>
    <row r="313">
      <c r="A313" s="40" t="n"/>
      <c r="B313" s="41" t="n"/>
      <c r="C313" s="40" t="n"/>
      <c r="D313" s="40" t="n"/>
      <c r="E313" s="40" t="n"/>
      <c r="F313" s="42" t="n"/>
      <c r="G313" s="43">
        <f>IF(AND(ISNUMBER(E313),ISNUMBER(F313)),E313*F313,"")</f>
        <v/>
      </c>
    </row>
    <row r="314">
      <c r="A314" s="40" t="n"/>
      <c r="B314" s="41" t="n"/>
      <c r="C314" s="40" t="n"/>
      <c r="D314" s="40" t="n"/>
      <c r="E314" s="40" t="n"/>
      <c r="F314" s="42" t="n"/>
      <c r="G314" s="43">
        <f>IF(AND(ISNUMBER(E314),ISNUMBER(F314)),E314*F314,"")</f>
        <v/>
      </c>
    </row>
    <row r="315">
      <c r="A315" s="40" t="n"/>
      <c r="B315" s="41" t="n"/>
      <c r="C315" s="40" t="n"/>
      <c r="D315" s="40" t="n"/>
      <c r="E315" s="40" t="n"/>
      <c r="F315" s="42" t="n"/>
      <c r="G315" s="43">
        <f>IF(AND(ISNUMBER(E315),ISNUMBER(F315)),E315*F315,"")</f>
        <v/>
      </c>
    </row>
    <row r="316">
      <c r="A316" s="40" t="n"/>
      <c r="B316" s="41" t="n"/>
      <c r="C316" s="40" t="n"/>
      <c r="D316" s="40" t="n"/>
      <c r="E316" s="40" t="n"/>
      <c r="F316" s="42" t="n"/>
      <c r="G316" s="43">
        <f>IF(AND(ISNUMBER(E316),ISNUMBER(F316)),E316*F316,"")</f>
        <v/>
      </c>
    </row>
    <row r="317">
      <c r="A317" s="40" t="n"/>
      <c r="B317" s="41" t="n"/>
      <c r="C317" s="40" t="n"/>
      <c r="D317" s="40" t="n"/>
      <c r="E317" s="40" t="n"/>
      <c r="F317" s="42" t="n"/>
      <c r="G317" s="43">
        <f>IF(AND(ISNUMBER(E317),ISNUMBER(F317)),E317*F317,"")</f>
        <v/>
      </c>
    </row>
    <row r="318">
      <c r="A318" s="40" t="n"/>
      <c r="B318" s="41" t="n"/>
      <c r="C318" s="40" t="n"/>
      <c r="D318" s="40" t="n"/>
      <c r="E318" s="40" t="n"/>
      <c r="F318" s="42" t="n"/>
      <c r="G318" s="43">
        <f>IF(AND(ISNUMBER(E318),ISNUMBER(F318)),E318*F318,"")</f>
        <v/>
      </c>
    </row>
    <row r="319">
      <c r="A319" s="40" t="n"/>
      <c r="B319" s="41" t="n"/>
      <c r="C319" s="40" t="n"/>
      <c r="D319" s="40" t="n"/>
      <c r="E319" s="40" t="n"/>
      <c r="F319" s="42" t="n"/>
      <c r="G319" s="43">
        <f>IF(AND(ISNUMBER(E319),ISNUMBER(F319)),E319*F319,"")</f>
        <v/>
      </c>
    </row>
    <row r="320">
      <c r="A320" s="40" t="n"/>
      <c r="B320" s="41" t="n"/>
      <c r="C320" s="40" t="n"/>
      <c r="D320" s="40" t="n"/>
      <c r="E320" s="40" t="n"/>
      <c r="F320" s="42" t="n"/>
      <c r="G320" s="43">
        <f>IF(AND(ISNUMBER(E320),ISNUMBER(F320)),E320*F320,"")</f>
        <v/>
      </c>
    </row>
    <row r="321">
      <c r="A321" s="40" t="n"/>
      <c r="B321" s="41" t="n"/>
      <c r="C321" s="40" t="n"/>
      <c r="D321" s="40" t="n"/>
      <c r="E321" s="40" t="n"/>
      <c r="F321" s="42" t="n"/>
      <c r="G321" s="43">
        <f>IF(AND(ISNUMBER(E321),ISNUMBER(F321)),E321*F321,"")</f>
        <v/>
      </c>
    </row>
    <row r="322">
      <c r="A322" s="40" t="n"/>
      <c r="B322" s="41" t="n"/>
      <c r="C322" s="40" t="n"/>
      <c r="D322" s="40" t="n"/>
      <c r="E322" s="40" t="n"/>
      <c r="F322" s="42" t="n"/>
      <c r="G322" s="43">
        <f>IF(AND(ISNUMBER(E322),ISNUMBER(F322)),E322*F322,"")</f>
        <v/>
      </c>
    </row>
    <row r="323">
      <c r="A323" s="40" t="n"/>
      <c r="B323" s="41" t="n"/>
      <c r="C323" s="40" t="n"/>
      <c r="D323" s="40" t="n"/>
      <c r="E323" s="40" t="n"/>
      <c r="F323" s="42" t="n"/>
      <c r="G323" s="43">
        <f>IF(AND(ISNUMBER(E323),ISNUMBER(F323)),E323*F323,"")</f>
        <v/>
      </c>
    </row>
    <row r="324">
      <c r="A324" s="40" t="n"/>
      <c r="B324" s="41" t="n"/>
      <c r="C324" s="40" t="n"/>
      <c r="D324" s="40" t="n"/>
      <c r="E324" s="40" t="n"/>
      <c r="F324" s="42" t="n"/>
      <c r="G324" s="43">
        <f>IF(AND(ISNUMBER(E324),ISNUMBER(F324)),E324*F324,"")</f>
        <v/>
      </c>
    </row>
    <row r="325">
      <c r="A325" s="40" t="n"/>
      <c r="B325" s="41" t="n"/>
      <c r="C325" s="40" t="n"/>
      <c r="D325" s="40" t="n"/>
      <c r="E325" s="40" t="n"/>
      <c r="F325" s="42" t="n"/>
      <c r="G325" s="43">
        <f>IF(AND(ISNUMBER(E325),ISNUMBER(F325)),E325*F325,"")</f>
        <v/>
      </c>
    </row>
    <row r="326">
      <c r="A326" s="40" t="n"/>
      <c r="B326" s="41" t="n"/>
      <c r="C326" s="40" t="n"/>
      <c r="D326" s="40" t="n"/>
      <c r="E326" s="40" t="n"/>
      <c r="F326" s="42" t="n"/>
      <c r="G326" s="43">
        <f>IF(AND(ISNUMBER(E326),ISNUMBER(F326)),E326*F326,"")</f>
        <v/>
      </c>
    </row>
    <row r="327">
      <c r="A327" s="40" t="n"/>
      <c r="B327" s="41" t="n"/>
      <c r="C327" s="40" t="n"/>
      <c r="D327" s="40" t="n"/>
      <c r="E327" s="40" t="n"/>
      <c r="F327" s="42" t="n"/>
      <c r="G327" s="43">
        <f>IF(AND(ISNUMBER(E327),ISNUMBER(F327)),E327*F327,"")</f>
        <v/>
      </c>
    </row>
    <row r="328">
      <c r="A328" s="40" t="n"/>
      <c r="B328" s="41" t="n"/>
      <c r="C328" s="40" t="n"/>
      <c r="D328" s="40" t="n"/>
      <c r="E328" s="40" t="n"/>
      <c r="F328" s="42" t="n"/>
      <c r="G328" s="43">
        <f>IF(AND(ISNUMBER(E328),ISNUMBER(F328)),E328*F328,"")</f>
        <v/>
      </c>
    </row>
    <row r="329">
      <c r="A329" s="40" t="n"/>
      <c r="B329" s="41" t="n"/>
      <c r="C329" s="40" t="n"/>
      <c r="D329" s="40" t="n"/>
      <c r="E329" s="40" t="n"/>
      <c r="F329" s="42" t="n"/>
      <c r="G329" s="43">
        <f>IF(AND(ISNUMBER(E329),ISNUMBER(F329)),E329*F329,"")</f>
        <v/>
      </c>
    </row>
    <row r="330">
      <c r="A330" s="40" t="n"/>
      <c r="B330" s="41" t="n"/>
      <c r="C330" s="40" t="n"/>
      <c r="D330" s="40" t="n"/>
      <c r="E330" s="40" t="n"/>
      <c r="F330" s="42" t="n"/>
      <c r="G330" s="43">
        <f>IF(AND(ISNUMBER(E330),ISNUMBER(F330)),E330*F330,"")</f>
        <v/>
      </c>
    </row>
    <row r="331">
      <c r="A331" s="40" t="n"/>
      <c r="B331" s="41" t="n"/>
      <c r="C331" s="40" t="n"/>
      <c r="D331" s="40" t="n"/>
      <c r="E331" s="40" t="n"/>
      <c r="F331" s="42" t="n"/>
      <c r="G331" s="43">
        <f>IF(AND(ISNUMBER(E331),ISNUMBER(F331)),E331*F331,"")</f>
        <v/>
      </c>
    </row>
    <row r="332">
      <c r="A332" s="40" t="n"/>
      <c r="B332" s="41" t="n"/>
      <c r="C332" s="40" t="n"/>
      <c r="D332" s="40" t="n"/>
      <c r="E332" s="40" t="n"/>
      <c r="F332" s="42" t="n"/>
      <c r="G332" s="43">
        <f>IF(AND(ISNUMBER(E332),ISNUMBER(F332)),E332*F332,"")</f>
        <v/>
      </c>
    </row>
    <row r="333">
      <c r="A333" s="40" t="n"/>
      <c r="B333" s="41" t="n"/>
      <c r="C333" s="40" t="n"/>
      <c r="D333" s="40" t="n"/>
      <c r="E333" s="40" t="n"/>
      <c r="F333" s="42" t="n"/>
      <c r="G333" s="43">
        <f>IF(AND(ISNUMBER(E333),ISNUMBER(F333)),E333*F333,"")</f>
        <v/>
      </c>
    </row>
    <row r="334">
      <c r="A334" s="40" t="n"/>
      <c r="B334" s="41" t="n"/>
      <c r="C334" s="40" t="n"/>
      <c r="D334" s="40" t="n"/>
      <c r="E334" s="40" t="n"/>
      <c r="F334" s="42" t="n"/>
      <c r="G334" s="43">
        <f>IF(AND(ISNUMBER(E334),ISNUMBER(F334)),E334*F334,"")</f>
        <v/>
      </c>
    </row>
    <row r="335">
      <c r="A335" s="40" t="n"/>
      <c r="B335" s="41" t="n"/>
      <c r="C335" s="40" t="n"/>
      <c r="D335" s="40" t="n"/>
      <c r="E335" s="40" t="n"/>
      <c r="F335" s="42" t="n"/>
      <c r="G335" s="43">
        <f>IF(AND(ISNUMBER(E335),ISNUMBER(F335)),E335*F335,"")</f>
        <v/>
      </c>
    </row>
    <row r="336">
      <c r="A336" s="40" t="n"/>
      <c r="B336" s="41" t="n"/>
      <c r="C336" s="40" t="n"/>
      <c r="D336" s="40" t="n"/>
      <c r="E336" s="40" t="n"/>
      <c r="F336" s="42" t="n"/>
      <c r="G336" s="43">
        <f>IF(AND(ISNUMBER(E336),ISNUMBER(F336)),E336*F336,"")</f>
        <v/>
      </c>
    </row>
    <row r="337">
      <c r="A337" s="40" t="n"/>
      <c r="B337" s="41" t="n"/>
      <c r="C337" s="40" t="n"/>
      <c r="D337" s="40" t="n"/>
      <c r="E337" s="40" t="n"/>
      <c r="F337" s="42" t="n"/>
      <c r="G337" s="43">
        <f>IF(AND(ISNUMBER(E337),ISNUMBER(F337)),E337*F337,"")</f>
        <v/>
      </c>
    </row>
    <row r="338">
      <c r="A338" s="40" t="n"/>
      <c r="B338" s="41" t="n"/>
      <c r="C338" s="40" t="n"/>
      <c r="D338" s="40" t="n"/>
      <c r="E338" s="40" t="n"/>
      <c r="F338" s="42" t="n"/>
      <c r="G338" s="43">
        <f>IF(AND(ISNUMBER(E338),ISNUMBER(F338)),E338*F338,"")</f>
        <v/>
      </c>
    </row>
    <row r="339">
      <c r="A339" s="40" t="n"/>
      <c r="B339" s="41" t="n"/>
      <c r="C339" s="40" t="n"/>
      <c r="D339" s="40" t="n"/>
      <c r="E339" s="40" t="n"/>
      <c r="F339" s="42" t="n"/>
      <c r="G339" s="43">
        <f>IF(AND(ISNUMBER(E339),ISNUMBER(F339)),E339*F339,"")</f>
        <v/>
      </c>
    </row>
    <row r="340">
      <c r="A340" s="40" t="n"/>
      <c r="B340" s="41" t="n"/>
      <c r="C340" s="40" t="n"/>
      <c r="D340" s="40" t="n"/>
      <c r="E340" s="40" t="n"/>
      <c r="F340" s="42" t="n"/>
      <c r="G340" s="43">
        <f>IF(AND(ISNUMBER(E340),ISNUMBER(F340)),E340*F340,"")</f>
        <v/>
      </c>
    </row>
    <row r="341">
      <c r="A341" s="40" t="n"/>
      <c r="B341" s="41" t="n"/>
      <c r="C341" s="40" t="n"/>
      <c r="D341" s="40" t="n"/>
      <c r="E341" s="40" t="n"/>
      <c r="F341" s="42" t="n"/>
      <c r="G341" s="43">
        <f>IF(AND(ISNUMBER(E341),ISNUMBER(F341)),E341*F341,"")</f>
        <v/>
      </c>
    </row>
    <row r="342">
      <c r="A342" s="40" t="n"/>
      <c r="B342" s="41" t="n"/>
      <c r="C342" s="40" t="n"/>
      <c r="D342" s="40" t="n"/>
      <c r="E342" s="40" t="n"/>
      <c r="F342" s="42" t="n"/>
      <c r="G342" s="43">
        <f>IF(AND(ISNUMBER(E342),ISNUMBER(F342)),E342*F342,"")</f>
        <v/>
      </c>
    </row>
    <row r="343">
      <c r="A343" s="40" t="n"/>
      <c r="B343" s="41" t="n"/>
      <c r="C343" s="40" t="n"/>
      <c r="D343" s="40" t="n"/>
      <c r="E343" s="40" t="n"/>
      <c r="F343" s="42" t="n"/>
      <c r="G343" s="43">
        <f>IF(AND(ISNUMBER(E343),ISNUMBER(F343)),E343*F343,"")</f>
        <v/>
      </c>
    </row>
    <row r="344">
      <c r="A344" s="40" t="n"/>
      <c r="B344" s="41" t="n"/>
      <c r="C344" s="40" t="n"/>
      <c r="D344" s="40" t="n"/>
      <c r="E344" s="40" t="n"/>
      <c r="F344" s="42" t="n"/>
      <c r="G344" s="43">
        <f>IF(AND(ISNUMBER(E344),ISNUMBER(F344)),E344*F344,"")</f>
        <v/>
      </c>
    </row>
    <row r="345">
      <c r="A345" s="40" t="n"/>
      <c r="B345" s="41" t="n"/>
      <c r="C345" s="40" t="n"/>
      <c r="D345" s="40" t="n"/>
      <c r="E345" s="40" t="n"/>
      <c r="F345" s="42" t="n"/>
      <c r="G345" s="43">
        <f>IF(AND(ISNUMBER(E345),ISNUMBER(F345)),E345*F345,"")</f>
        <v/>
      </c>
    </row>
    <row r="346">
      <c r="A346" s="40" t="n"/>
      <c r="B346" s="41" t="n"/>
      <c r="C346" s="40" t="n"/>
      <c r="D346" s="40" t="n"/>
      <c r="E346" s="40" t="n"/>
      <c r="F346" s="42" t="n"/>
      <c r="G346" s="43">
        <f>IF(AND(ISNUMBER(E346),ISNUMBER(F346)),E346*F346,"")</f>
        <v/>
      </c>
    </row>
    <row r="347">
      <c r="A347" s="40" t="n"/>
      <c r="B347" s="41" t="n"/>
      <c r="C347" s="40" t="n"/>
      <c r="D347" s="40" t="n"/>
      <c r="E347" s="40" t="n"/>
      <c r="F347" s="42" t="n"/>
      <c r="G347" s="43">
        <f>IF(AND(ISNUMBER(E347),ISNUMBER(F347)),E347*F347,"")</f>
        <v/>
      </c>
    </row>
    <row r="348">
      <c r="A348" s="40" t="n"/>
      <c r="B348" s="41" t="n"/>
      <c r="C348" s="40" t="n"/>
      <c r="D348" s="40" t="n"/>
      <c r="E348" s="40" t="n"/>
      <c r="F348" s="42" t="n"/>
      <c r="G348" s="43">
        <f>IF(AND(ISNUMBER(E348),ISNUMBER(F348)),E348*F348,"")</f>
        <v/>
      </c>
    </row>
    <row r="349">
      <c r="A349" s="40" t="n"/>
      <c r="B349" s="41" t="n"/>
      <c r="C349" s="40" t="n"/>
      <c r="D349" s="40" t="n"/>
      <c r="E349" s="40" t="n"/>
      <c r="F349" s="42" t="n"/>
      <c r="G349" s="43">
        <f>IF(AND(ISNUMBER(E349),ISNUMBER(F349)),E349*F349,"")</f>
        <v/>
      </c>
    </row>
    <row r="350">
      <c r="A350" s="40" t="n"/>
      <c r="B350" s="41" t="n"/>
      <c r="C350" s="40" t="n"/>
      <c r="D350" s="40" t="n"/>
      <c r="E350" s="40" t="n"/>
      <c r="F350" s="42" t="n"/>
      <c r="G350" s="43">
        <f>IF(AND(ISNUMBER(E350),ISNUMBER(F350)),E350*F350,"")</f>
        <v/>
      </c>
    </row>
    <row r="351">
      <c r="A351" s="40" t="n"/>
      <c r="B351" s="41" t="n"/>
      <c r="C351" s="40" t="n"/>
      <c r="D351" s="40" t="n"/>
      <c r="E351" s="40" t="n"/>
      <c r="F351" s="42" t="n"/>
      <c r="G351" s="43">
        <f>IF(AND(ISNUMBER(E351),ISNUMBER(F351)),E351*F351,"")</f>
        <v/>
      </c>
    </row>
    <row r="352">
      <c r="A352" s="40" t="n"/>
      <c r="B352" s="41" t="n"/>
      <c r="C352" s="40" t="n"/>
      <c r="D352" s="40" t="n"/>
      <c r="E352" s="40" t="n"/>
      <c r="F352" s="42" t="n"/>
      <c r="G352" s="43">
        <f>IF(AND(ISNUMBER(E352),ISNUMBER(F352)),E352*F352,"")</f>
        <v/>
      </c>
    </row>
    <row r="353">
      <c r="A353" s="40" t="n"/>
      <c r="B353" s="41" t="n"/>
      <c r="C353" s="40" t="n"/>
      <c r="D353" s="40" t="n"/>
      <c r="E353" s="40" t="n"/>
      <c r="F353" s="42" t="n"/>
      <c r="G353" s="43">
        <f>IF(AND(ISNUMBER(E353),ISNUMBER(F353)),E353*F353,"")</f>
        <v/>
      </c>
    </row>
    <row r="354">
      <c r="A354" s="40" t="n"/>
      <c r="B354" s="41" t="n"/>
      <c r="C354" s="40" t="n"/>
      <c r="D354" s="40" t="n"/>
      <c r="E354" s="40" t="n"/>
      <c r="F354" s="42" t="n"/>
      <c r="G354" s="43">
        <f>IF(AND(ISNUMBER(E354),ISNUMBER(F354)),E354*F354,"")</f>
        <v/>
      </c>
    </row>
    <row r="355">
      <c r="A355" s="40" t="n"/>
      <c r="B355" s="41" t="n"/>
      <c r="C355" s="40" t="n"/>
      <c r="D355" s="40" t="n"/>
      <c r="E355" s="40" t="n"/>
      <c r="F355" s="42" t="n"/>
      <c r="G355" s="43">
        <f>IF(AND(ISNUMBER(E355),ISNUMBER(F355)),E355*F355,"")</f>
        <v/>
      </c>
    </row>
    <row r="356">
      <c r="A356" s="40" t="n"/>
      <c r="B356" s="41" t="n"/>
      <c r="C356" s="40" t="n"/>
      <c r="D356" s="40" t="n"/>
      <c r="E356" s="40" t="n"/>
      <c r="F356" s="42" t="n"/>
      <c r="G356" s="43">
        <f>IF(AND(ISNUMBER(E356),ISNUMBER(F356)),E356*F356,"")</f>
        <v/>
      </c>
    </row>
    <row r="357">
      <c r="A357" s="40" t="n"/>
      <c r="B357" s="41" t="n"/>
      <c r="C357" s="40" t="n"/>
      <c r="D357" s="40" t="n"/>
      <c r="E357" s="40" t="n"/>
      <c r="F357" s="42" t="n"/>
      <c r="G357" s="43">
        <f>IF(AND(ISNUMBER(E357),ISNUMBER(F357)),E357*F357,"")</f>
        <v/>
      </c>
    </row>
    <row r="358">
      <c r="A358" s="40" t="n"/>
      <c r="B358" s="41" t="n"/>
      <c r="C358" s="40" t="n"/>
      <c r="D358" s="40" t="n"/>
      <c r="E358" s="40" t="n"/>
      <c r="F358" s="42" t="n"/>
      <c r="G358" s="43">
        <f>IF(AND(ISNUMBER(E358),ISNUMBER(F358)),E358*F358,"")</f>
        <v/>
      </c>
    </row>
    <row r="359">
      <c r="A359" s="40" t="n"/>
      <c r="B359" s="41" t="n"/>
      <c r="C359" s="40" t="n"/>
      <c r="D359" s="40" t="n"/>
      <c r="E359" s="40" t="n"/>
      <c r="F359" s="42" t="n"/>
      <c r="G359" s="43">
        <f>IF(AND(ISNUMBER(E359),ISNUMBER(F359)),E359*F359,"")</f>
        <v/>
      </c>
    </row>
    <row r="360">
      <c r="A360" s="40" t="n"/>
      <c r="B360" s="41" t="n"/>
      <c r="C360" s="40" t="n"/>
      <c r="D360" s="40" t="n"/>
      <c r="E360" s="40" t="n"/>
      <c r="F360" s="42" t="n"/>
      <c r="G360" s="43">
        <f>IF(AND(ISNUMBER(E360),ISNUMBER(F360)),E360*F360,"")</f>
        <v/>
      </c>
    </row>
    <row r="361">
      <c r="A361" s="40" t="n"/>
      <c r="B361" s="41" t="n"/>
      <c r="C361" s="40" t="n"/>
      <c r="D361" s="40" t="n"/>
      <c r="E361" s="40" t="n"/>
      <c r="F361" s="42" t="n"/>
      <c r="G361" s="43">
        <f>IF(AND(ISNUMBER(E361),ISNUMBER(F361)),E361*F361,"")</f>
        <v/>
      </c>
    </row>
    <row r="362">
      <c r="A362" s="40" t="n"/>
      <c r="B362" s="41" t="n"/>
      <c r="C362" s="40" t="n"/>
      <c r="D362" s="40" t="n"/>
      <c r="E362" s="40" t="n"/>
      <c r="F362" s="42" t="n"/>
      <c r="G362" s="43">
        <f>IF(AND(ISNUMBER(E362),ISNUMBER(F362)),E362*F362,"")</f>
        <v/>
      </c>
    </row>
    <row r="363">
      <c r="A363" s="40" t="n"/>
      <c r="B363" s="41" t="n"/>
      <c r="C363" s="40" t="n"/>
      <c r="D363" s="40" t="n"/>
      <c r="E363" s="40" t="n"/>
      <c r="F363" s="42" t="n"/>
      <c r="G363" s="43">
        <f>IF(AND(ISNUMBER(E363),ISNUMBER(F363)),E363*F363,"")</f>
        <v/>
      </c>
    </row>
    <row r="364">
      <c r="A364" s="40" t="n"/>
      <c r="B364" s="41" t="n"/>
      <c r="C364" s="40" t="n"/>
      <c r="D364" s="40" t="n"/>
      <c r="E364" s="40" t="n"/>
      <c r="F364" s="42" t="n"/>
      <c r="G364" s="43">
        <f>IF(AND(ISNUMBER(E364),ISNUMBER(F364)),E364*F364,"")</f>
        <v/>
      </c>
    </row>
    <row r="365">
      <c r="A365" s="40" t="n"/>
      <c r="B365" s="41" t="n"/>
      <c r="C365" s="40" t="n"/>
      <c r="D365" s="40" t="n"/>
      <c r="E365" s="40" t="n"/>
      <c r="F365" s="42" t="n"/>
      <c r="G365" s="43">
        <f>IF(AND(ISNUMBER(E365),ISNUMBER(F365)),E365*F365,"")</f>
        <v/>
      </c>
    </row>
    <row r="366">
      <c r="A366" s="40" t="n"/>
      <c r="B366" s="41" t="n"/>
      <c r="C366" s="40" t="n"/>
      <c r="D366" s="40" t="n"/>
      <c r="E366" s="40" t="n"/>
      <c r="F366" s="42" t="n"/>
      <c r="G366" s="43">
        <f>IF(AND(ISNUMBER(E366),ISNUMBER(F366)),E366*F366,"")</f>
        <v/>
      </c>
    </row>
    <row r="367">
      <c r="A367" s="40" t="n"/>
      <c r="B367" s="41" t="n"/>
      <c r="C367" s="40" t="n"/>
      <c r="D367" s="40" t="n"/>
      <c r="E367" s="40" t="n"/>
      <c r="F367" s="42" t="n"/>
      <c r="G367" s="43">
        <f>IF(AND(ISNUMBER(E367),ISNUMBER(F367)),E367*F367,"")</f>
        <v/>
      </c>
    </row>
    <row r="368">
      <c r="A368" s="40" t="n"/>
      <c r="B368" s="41" t="n"/>
      <c r="C368" s="40" t="n"/>
      <c r="D368" s="40" t="n"/>
      <c r="E368" s="40" t="n"/>
      <c r="F368" s="42" t="n"/>
      <c r="G368" s="43">
        <f>IF(AND(ISNUMBER(E368),ISNUMBER(F368)),E368*F368,"")</f>
        <v/>
      </c>
    </row>
    <row r="369">
      <c r="A369" s="40" t="n"/>
      <c r="B369" s="41" t="n"/>
      <c r="C369" s="40" t="n"/>
      <c r="D369" s="40" t="n"/>
      <c r="E369" s="40" t="n"/>
      <c r="F369" s="42" t="n"/>
      <c r="G369" s="43">
        <f>IF(AND(ISNUMBER(E369),ISNUMBER(F369)),E369*F369,"")</f>
        <v/>
      </c>
    </row>
    <row r="370">
      <c r="A370" s="40" t="n"/>
      <c r="B370" s="41" t="n"/>
      <c r="C370" s="40" t="n"/>
      <c r="D370" s="40" t="n"/>
      <c r="E370" s="40" t="n"/>
      <c r="F370" s="42" t="n"/>
      <c r="G370" s="43">
        <f>IF(AND(ISNUMBER(E370),ISNUMBER(F370)),E370*F370,"")</f>
        <v/>
      </c>
    </row>
    <row r="371">
      <c r="A371" s="40" t="n"/>
      <c r="B371" s="41" t="n"/>
      <c r="C371" s="40" t="n"/>
      <c r="D371" s="40" t="n"/>
      <c r="E371" s="40" t="n"/>
      <c r="F371" s="42" t="n"/>
      <c r="G371" s="43">
        <f>IF(AND(ISNUMBER(E371),ISNUMBER(F371)),E371*F371,"")</f>
        <v/>
      </c>
    </row>
    <row r="372">
      <c r="A372" s="40" t="n"/>
      <c r="B372" s="41" t="n"/>
      <c r="C372" s="40" t="n"/>
      <c r="D372" s="40" t="n"/>
      <c r="E372" s="40" t="n"/>
      <c r="F372" s="42" t="n"/>
      <c r="G372" s="43">
        <f>IF(AND(ISNUMBER(E372),ISNUMBER(F372)),E372*F372,"")</f>
        <v/>
      </c>
    </row>
    <row r="373">
      <c r="A373" s="40" t="n"/>
      <c r="B373" s="41" t="n"/>
      <c r="C373" s="40" t="n"/>
      <c r="D373" s="40" t="n"/>
      <c r="E373" s="40" t="n"/>
      <c r="F373" s="42" t="n"/>
      <c r="G373" s="43">
        <f>IF(AND(ISNUMBER(E373),ISNUMBER(F373)),E373*F373,"")</f>
        <v/>
      </c>
    </row>
    <row r="374">
      <c r="A374" s="40" t="n"/>
      <c r="B374" s="41" t="n"/>
      <c r="C374" s="40" t="n"/>
      <c r="D374" s="40" t="n"/>
      <c r="E374" s="40" t="n"/>
      <c r="F374" s="42" t="n"/>
      <c r="G374" s="43">
        <f>IF(AND(ISNUMBER(E374),ISNUMBER(F374)),E374*F374,"")</f>
        <v/>
      </c>
    </row>
    <row r="375">
      <c r="A375" s="40" t="n"/>
      <c r="B375" s="41" t="n"/>
      <c r="C375" s="40" t="n"/>
      <c r="D375" s="40" t="n"/>
      <c r="E375" s="40" t="n"/>
      <c r="F375" s="42" t="n"/>
      <c r="G375" s="43">
        <f>IF(AND(ISNUMBER(E375),ISNUMBER(F375)),E375*F375,"")</f>
        <v/>
      </c>
    </row>
    <row r="376">
      <c r="A376" s="40" t="n"/>
      <c r="B376" s="41" t="n"/>
      <c r="C376" s="40" t="n"/>
      <c r="D376" s="40" t="n"/>
      <c r="E376" s="40" t="n"/>
      <c r="F376" s="42" t="n"/>
      <c r="G376" s="43">
        <f>IF(AND(ISNUMBER(E376),ISNUMBER(F376)),E376*F376,"")</f>
        <v/>
      </c>
    </row>
    <row r="377">
      <c r="A377" s="40" t="n"/>
      <c r="B377" s="41" t="n"/>
      <c r="C377" s="40" t="n"/>
      <c r="D377" s="40" t="n"/>
      <c r="E377" s="40" t="n"/>
      <c r="F377" s="42" t="n"/>
      <c r="G377" s="43">
        <f>IF(AND(ISNUMBER(E377),ISNUMBER(F377)),E377*F377,"")</f>
        <v/>
      </c>
    </row>
    <row r="378">
      <c r="A378" s="40" t="n"/>
      <c r="B378" s="41" t="n"/>
      <c r="C378" s="40" t="n"/>
      <c r="D378" s="40" t="n"/>
      <c r="E378" s="40" t="n"/>
      <c r="F378" s="42" t="n"/>
      <c r="G378" s="43">
        <f>IF(AND(ISNUMBER(E378),ISNUMBER(F378)),E378*F378,"")</f>
        <v/>
      </c>
    </row>
    <row r="379">
      <c r="A379" s="40" t="n"/>
      <c r="B379" s="41" t="n"/>
      <c r="C379" s="40" t="n"/>
      <c r="D379" s="40" t="n"/>
      <c r="E379" s="40" t="n"/>
      <c r="F379" s="42" t="n"/>
      <c r="G379" s="43">
        <f>IF(AND(ISNUMBER(E379),ISNUMBER(F379)),E379*F379,"")</f>
        <v/>
      </c>
    </row>
    <row r="380">
      <c r="A380" s="40" t="n"/>
      <c r="B380" s="41" t="n"/>
      <c r="C380" s="40" t="n"/>
      <c r="D380" s="40" t="n"/>
      <c r="E380" s="40" t="n"/>
      <c r="F380" s="42" t="n"/>
      <c r="G380" s="43">
        <f>IF(AND(ISNUMBER(E380),ISNUMBER(F380)),E380*F380,"")</f>
        <v/>
      </c>
    </row>
    <row r="381">
      <c r="A381" s="40" t="n"/>
      <c r="B381" s="41" t="n"/>
      <c r="C381" s="40" t="n"/>
      <c r="D381" s="40" t="n"/>
      <c r="E381" s="40" t="n"/>
      <c r="F381" s="42" t="n"/>
      <c r="G381" s="43">
        <f>IF(AND(ISNUMBER(E381),ISNUMBER(F381)),E381*F381,"")</f>
        <v/>
      </c>
    </row>
    <row r="382">
      <c r="A382" s="40" t="n"/>
      <c r="B382" s="41" t="n"/>
      <c r="C382" s="40" t="n"/>
      <c r="D382" s="40" t="n"/>
      <c r="E382" s="40" t="n"/>
      <c r="F382" s="42" t="n"/>
      <c r="G382" s="43">
        <f>IF(AND(ISNUMBER(E382),ISNUMBER(F382)),E382*F382,"")</f>
        <v/>
      </c>
    </row>
    <row r="383">
      <c r="A383" s="40" t="n"/>
      <c r="B383" s="41" t="n"/>
      <c r="C383" s="40" t="n"/>
      <c r="D383" s="40" t="n"/>
      <c r="E383" s="40" t="n"/>
      <c r="F383" s="42" t="n"/>
      <c r="G383" s="43">
        <f>IF(AND(ISNUMBER(E383),ISNUMBER(F383)),E383*F383,"")</f>
        <v/>
      </c>
    </row>
    <row r="384">
      <c r="A384" s="40" t="n"/>
      <c r="B384" s="41" t="n"/>
      <c r="C384" s="40" t="n"/>
      <c r="D384" s="40" t="n"/>
      <c r="E384" s="40" t="n"/>
      <c r="F384" s="42" t="n"/>
      <c r="G384" s="43">
        <f>IF(AND(ISNUMBER(E384),ISNUMBER(F384)),E384*F384,"")</f>
        <v/>
      </c>
    </row>
    <row r="385">
      <c r="A385" s="40" t="n"/>
      <c r="B385" s="41" t="n"/>
      <c r="C385" s="40" t="n"/>
      <c r="D385" s="40" t="n"/>
      <c r="E385" s="40" t="n"/>
      <c r="F385" s="42" t="n"/>
      <c r="G385" s="43">
        <f>IF(AND(ISNUMBER(E385),ISNUMBER(F385)),E385*F385,"")</f>
        <v/>
      </c>
    </row>
    <row r="386">
      <c r="A386" s="40" t="n"/>
      <c r="B386" s="41" t="n"/>
      <c r="C386" s="40" t="n"/>
      <c r="D386" s="40" t="n"/>
      <c r="E386" s="40" t="n"/>
      <c r="F386" s="42" t="n"/>
      <c r="G386" s="43">
        <f>IF(AND(ISNUMBER(E386),ISNUMBER(F386)),E386*F386,"")</f>
        <v/>
      </c>
    </row>
    <row r="387">
      <c r="A387" s="40" t="n"/>
      <c r="B387" s="41" t="n"/>
      <c r="C387" s="40" t="n"/>
      <c r="D387" s="40" t="n"/>
      <c r="E387" s="40" t="n"/>
      <c r="F387" s="42" t="n"/>
      <c r="G387" s="43">
        <f>IF(AND(ISNUMBER(E387),ISNUMBER(F387)),E387*F387,"")</f>
        <v/>
      </c>
    </row>
    <row r="388">
      <c r="A388" s="40" t="n"/>
      <c r="B388" s="41" t="n"/>
      <c r="C388" s="40" t="n"/>
      <c r="D388" s="40" t="n"/>
      <c r="E388" s="40" t="n"/>
      <c r="F388" s="42" t="n"/>
      <c r="G388" s="43">
        <f>IF(AND(ISNUMBER(E388),ISNUMBER(F388)),E388*F388,"")</f>
        <v/>
      </c>
    </row>
    <row r="389">
      <c r="A389" s="40" t="n"/>
      <c r="B389" s="41" t="n"/>
      <c r="C389" s="40" t="n"/>
      <c r="D389" s="40" t="n"/>
      <c r="E389" s="40" t="n"/>
      <c r="F389" s="42" t="n"/>
      <c r="G389" s="43">
        <f>IF(AND(ISNUMBER(E389),ISNUMBER(F389)),E389*F389,"")</f>
        <v/>
      </c>
    </row>
    <row r="390">
      <c r="A390" s="40" t="n"/>
      <c r="B390" s="41" t="n"/>
      <c r="C390" s="40" t="n"/>
      <c r="D390" s="40" t="n"/>
      <c r="E390" s="40" t="n"/>
      <c r="F390" s="42" t="n"/>
      <c r="G390" s="43">
        <f>IF(AND(ISNUMBER(E390),ISNUMBER(F390)),E390*F390,"")</f>
        <v/>
      </c>
    </row>
    <row r="391">
      <c r="A391" s="40" t="n"/>
      <c r="B391" s="41" t="n"/>
      <c r="C391" s="40" t="n"/>
      <c r="D391" s="40" t="n"/>
      <c r="E391" s="40" t="n"/>
      <c r="F391" s="42" t="n"/>
      <c r="G391" s="43">
        <f>IF(AND(ISNUMBER(E391),ISNUMBER(F391)),E391*F391,"")</f>
        <v/>
      </c>
    </row>
    <row r="392">
      <c r="A392" s="40" t="n"/>
      <c r="B392" s="41" t="n"/>
      <c r="C392" s="40" t="n"/>
      <c r="D392" s="40" t="n"/>
      <c r="E392" s="40" t="n"/>
      <c r="F392" s="42" t="n"/>
      <c r="G392" s="43">
        <f>IF(AND(ISNUMBER(E392),ISNUMBER(F392)),E392*F392,"")</f>
        <v/>
      </c>
    </row>
    <row r="393">
      <c r="A393" s="40" t="n"/>
      <c r="B393" s="41" t="n"/>
      <c r="C393" s="40" t="n"/>
      <c r="D393" s="40" t="n"/>
      <c r="E393" s="40" t="n"/>
      <c r="F393" s="42" t="n"/>
      <c r="G393" s="43">
        <f>IF(AND(ISNUMBER(E393),ISNUMBER(F393)),E393*F393,"")</f>
        <v/>
      </c>
    </row>
    <row r="394">
      <c r="A394" s="40" t="n"/>
      <c r="B394" s="41" t="n"/>
      <c r="C394" s="40" t="n"/>
      <c r="D394" s="40" t="n"/>
      <c r="E394" s="40" t="n"/>
      <c r="F394" s="42" t="n"/>
      <c r="G394" s="43">
        <f>IF(AND(ISNUMBER(E394),ISNUMBER(F394)),E394*F394,"")</f>
        <v/>
      </c>
    </row>
    <row r="395">
      <c r="A395" s="40" t="n"/>
      <c r="B395" s="41" t="n"/>
      <c r="C395" s="40" t="n"/>
      <c r="D395" s="40" t="n"/>
      <c r="E395" s="40" t="n"/>
      <c r="F395" s="42" t="n"/>
      <c r="G395" s="43">
        <f>IF(AND(ISNUMBER(E395),ISNUMBER(F395)),E395*F395,"")</f>
        <v/>
      </c>
    </row>
    <row r="396">
      <c r="A396" s="40" t="n"/>
      <c r="B396" s="41" t="n"/>
      <c r="C396" s="40" t="n"/>
      <c r="D396" s="40" t="n"/>
      <c r="E396" s="40" t="n"/>
      <c r="F396" s="42" t="n"/>
      <c r="G396" s="43">
        <f>IF(AND(ISNUMBER(E396),ISNUMBER(F396)),E396*F396,"")</f>
        <v/>
      </c>
    </row>
    <row r="397">
      <c r="A397" s="40" t="n"/>
      <c r="B397" s="41" t="n"/>
      <c r="C397" s="40" t="n"/>
      <c r="D397" s="40" t="n"/>
      <c r="E397" s="40" t="n"/>
      <c r="F397" s="42" t="n"/>
      <c r="G397" s="43">
        <f>IF(AND(ISNUMBER(E397),ISNUMBER(F397)),E397*F397,"")</f>
        <v/>
      </c>
    </row>
    <row r="398">
      <c r="A398" s="40" t="n"/>
      <c r="B398" s="41" t="n"/>
      <c r="C398" s="40" t="n"/>
      <c r="D398" s="40" t="n"/>
      <c r="E398" s="40" t="n"/>
      <c r="F398" s="42" t="n"/>
      <c r="G398" s="43">
        <f>IF(AND(ISNUMBER(E398),ISNUMBER(F398)),E398*F398,"")</f>
        <v/>
      </c>
    </row>
    <row r="399">
      <c r="A399" s="40" t="n"/>
      <c r="B399" s="41" t="n"/>
      <c r="C399" s="40" t="n"/>
      <c r="D399" s="40" t="n"/>
      <c r="E399" s="40" t="n"/>
      <c r="F399" s="42" t="n"/>
      <c r="G399" s="43">
        <f>IF(AND(ISNUMBER(E399),ISNUMBER(F399)),E399*F399,"")</f>
        <v/>
      </c>
    </row>
    <row r="400">
      <c r="A400" s="40" t="n"/>
      <c r="B400" s="41" t="n"/>
      <c r="C400" s="40" t="n"/>
      <c r="D400" s="40" t="n"/>
      <c r="E400" s="40" t="n"/>
      <c r="F400" s="42" t="n"/>
      <c r="G400" s="43">
        <f>IF(AND(ISNUMBER(E400),ISNUMBER(F400)),E400*F400,"")</f>
        <v/>
      </c>
    </row>
    <row r="401">
      <c r="A401" s="40" t="n"/>
      <c r="B401" s="41" t="n"/>
      <c r="C401" s="40" t="n"/>
      <c r="D401" s="40" t="n"/>
      <c r="E401" s="40" t="n"/>
      <c r="F401" s="42" t="n"/>
      <c r="G401" s="43">
        <f>IF(AND(ISNUMBER(E401),ISNUMBER(F401)),E401*F401,"")</f>
        <v/>
      </c>
    </row>
    <row r="402">
      <c r="A402" s="40" t="n"/>
      <c r="B402" s="41" t="n"/>
      <c r="C402" s="40" t="n"/>
      <c r="D402" s="40" t="n"/>
      <c r="E402" s="40" t="n"/>
      <c r="F402" s="42" t="n"/>
      <c r="G402" s="43">
        <f>IF(AND(ISNUMBER(E402),ISNUMBER(F402)),E402*F402,"")</f>
        <v/>
      </c>
    </row>
    <row r="403">
      <c r="A403" s="40" t="n"/>
      <c r="B403" s="41" t="n"/>
      <c r="C403" s="40" t="n"/>
      <c r="D403" s="40" t="n"/>
      <c r="E403" s="40" t="n"/>
      <c r="F403" s="42" t="n"/>
      <c r="G403" s="43">
        <f>IF(AND(ISNUMBER(E403),ISNUMBER(F403)),E403*F403,"")</f>
        <v/>
      </c>
    </row>
    <row r="404">
      <c r="A404" s="40" t="n"/>
      <c r="B404" s="41" t="n"/>
      <c r="C404" s="40" t="n"/>
      <c r="D404" s="40" t="n"/>
      <c r="E404" s="40" t="n"/>
      <c r="F404" s="42" t="n"/>
      <c r="G404" s="43">
        <f>IF(AND(ISNUMBER(E404),ISNUMBER(F404)),E404*F404,"")</f>
        <v/>
      </c>
    </row>
    <row r="405">
      <c r="A405" s="40" t="n"/>
      <c r="B405" s="41" t="n"/>
      <c r="C405" s="40" t="n"/>
      <c r="D405" s="40" t="n"/>
      <c r="E405" s="40" t="n"/>
      <c r="F405" s="42" t="n"/>
      <c r="G405" s="43">
        <f>IF(AND(ISNUMBER(E405),ISNUMBER(F405)),E405*F405,"")</f>
        <v/>
      </c>
    </row>
    <row r="406">
      <c r="A406" s="40" t="n"/>
      <c r="B406" s="41" t="n"/>
      <c r="C406" s="40" t="n"/>
      <c r="D406" s="40" t="n"/>
      <c r="E406" s="40" t="n"/>
      <c r="F406" s="42" t="n"/>
      <c r="G406" s="43">
        <f>IF(AND(ISNUMBER(E406),ISNUMBER(F406)),E406*F406,"")</f>
        <v/>
      </c>
    </row>
    <row r="407">
      <c r="A407" s="40" t="n"/>
      <c r="B407" s="41" t="n"/>
      <c r="C407" s="40" t="n"/>
      <c r="D407" s="40" t="n"/>
      <c r="E407" s="40" t="n"/>
      <c r="F407" s="42" t="n"/>
      <c r="G407" s="43">
        <f>IF(AND(ISNUMBER(E407),ISNUMBER(F407)),E407*F407,"")</f>
        <v/>
      </c>
    </row>
    <row r="408">
      <c r="A408" s="40" t="n"/>
      <c r="B408" s="41" t="n"/>
      <c r="C408" s="40" t="n"/>
      <c r="D408" s="40" t="n"/>
      <c r="E408" s="40" t="n"/>
      <c r="F408" s="42" t="n"/>
      <c r="G408" s="43">
        <f>IF(AND(ISNUMBER(E408),ISNUMBER(F408)),E408*F408,"")</f>
        <v/>
      </c>
    </row>
    <row r="409">
      <c r="A409" s="40" t="n"/>
      <c r="B409" s="41" t="n"/>
      <c r="C409" s="40" t="n"/>
      <c r="D409" s="40" t="n"/>
      <c r="E409" s="40" t="n"/>
      <c r="F409" s="42" t="n"/>
      <c r="G409" s="43">
        <f>IF(AND(ISNUMBER(E409),ISNUMBER(F409)),E409*F409,"")</f>
        <v/>
      </c>
    </row>
    <row r="410">
      <c r="A410" s="40" t="n"/>
      <c r="B410" s="41" t="n"/>
      <c r="C410" s="40" t="n"/>
      <c r="D410" s="40" t="n"/>
      <c r="E410" s="40" t="n"/>
      <c r="F410" s="42" t="n"/>
      <c r="G410" s="43">
        <f>IF(AND(ISNUMBER(E410),ISNUMBER(F410)),E410*F410,"")</f>
        <v/>
      </c>
    </row>
    <row r="411">
      <c r="A411" s="40" t="n"/>
      <c r="B411" s="41" t="n"/>
      <c r="C411" s="40" t="n"/>
      <c r="D411" s="40" t="n"/>
      <c r="E411" s="40" t="n"/>
      <c r="F411" s="42" t="n"/>
      <c r="G411" s="43">
        <f>IF(AND(ISNUMBER(E411),ISNUMBER(F411)),E411*F411,"")</f>
        <v/>
      </c>
    </row>
    <row r="412">
      <c r="A412" s="40" t="n"/>
      <c r="B412" s="41" t="n"/>
      <c r="C412" s="40" t="n"/>
      <c r="D412" s="40" t="n"/>
      <c r="E412" s="40" t="n"/>
      <c r="F412" s="42" t="n"/>
      <c r="G412" s="43">
        <f>IF(AND(ISNUMBER(E412),ISNUMBER(F412)),E412*F412,"")</f>
        <v/>
      </c>
    </row>
    <row r="413">
      <c r="A413" s="40" t="n"/>
      <c r="B413" s="41" t="n"/>
      <c r="C413" s="40" t="n"/>
      <c r="D413" s="40" t="n"/>
      <c r="E413" s="40" t="n"/>
      <c r="F413" s="42" t="n"/>
      <c r="G413" s="43">
        <f>IF(AND(ISNUMBER(E413),ISNUMBER(F413)),E413*F413,"")</f>
        <v/>
      </c>
    </row>
    <row r="414">
      <c r="A414" s="40" t="n"/>
      <c r="B414" s="41" t="n"/>
      <c r="C414" s="40" t="n"/>
      <c r="D414" s="40" t="n"/>
      <c r="E414" s="40" t="n"/>
      <c r="F414" s="42" t="n"/>
      <c r="G414" s="43">
        <f>IF(AND(ISNUMBER(E414),ISNUMBER(F414)),E414*F414,"")</f>
        <v/>
      </c>
    </row>
    <row r="415">
      <c r="A415" s="40" t="n"/>
      <c r="B415" s="41" t="n"/>
      <c r="C415" s="40" t="n"/>
      <c r="D415" s="40" t="n"/>
      <c r="E415" s="40" t="n"/>
      <c r="F415" s="42" t="n"/>
      <c r="G415" s="43">
        <f>IF(AND(ISNUMBER(E415),ISNUMBER(F415)),E415*F415,"")</f>
        <v/>
      </c>
    </row>
    <row r="416">
      <c r="A416" s="40" t="n"/>
      <c r="B416" s="41" t="n"/>
      <c r="C416" s="40" t="n"/>
      <c r="D416" s="40" t="n"/>
      <c r="E416" s="40" t="n"/>
      <c r="F416" s="42" t="n"/>
      <c r="G416" s="43">
        <f>IF(AND(ISNUMBER(E416),ISNUMBER(F416)),E416*F416,"")</f>
        <v/>
      </c>
    </row>
    <row r="417">
      <c r="A417" s="40" t="n"/>
      <c r="B417" s="41" t="n"/>
      <c r="C417" s="40" t="n"/>
      <c r="D417" s="40" t="n"/>
      <c r="E417" s="40" t="n"/>
      <c r="F417" s="42" t="n"/>
      <c r="G417" s="43">
        <f>IF(AND(ISNUMBER(E417),ISNUMBER(F417)),E417*F417,"")</f>
        <v/>
      </c>
    </row>
    <row r="418">
      <c r="A418" s="40" t="n"/>
      <c r="B418" s="41" t="n"/>
      <c r="C418" s="40" t="n"/>
      <c r="D418" s="40" t="n"/>
      <c r="E418" s="40" t="n"/>
      <c r="F418" s="42" t="n"/>
      <c r="G418" s="43">
        <f>IF(AND(ISNUMBER(E418),ISNUMBER(F418)),E418*F418,"")</f>
        <v/>
      </c>
    </row>
    <row r="419">
      <c r="A419" s="40" t="n"/>
      <c r="B419" s="41" t="n"/>
      <c r="C419" s="40" t="n"/>
      <c r="D419" s="40" t="n"/>
      <c r="E419" s="40" t="n"/>
      <c r="F419" s="42" t="n"/>
      <c r="G419" s="43">
        <f>IF(AND(ISNUMBER(E419),ISNUMBER(F419)),E419*F419,"")</f>
        <v/>
      </c>
    </row>
    <row r="420">
      <c r="A420" s="40" t="n"/>
      <c r="B420" s="41" t="n"/>
      <c r="C420" s="40" t="n"/>
      <c r="D420" s="40" t="n"/>
      <c r="E420" s="40" t="n"/>
      <c r="F420" s="42" t="n"/>
      <c r="G420" s="43">
        <f>IF(AND(ISNUMBER(E420),ISNUMBER(F420)),E420*F420,"")</f>
        <v/>
      </c>
    </row>
    <row r="421">
      <c r="A421" s="40" t="n"/>
      <c r="B421" s="41" t="n"/>
      <c r="C421" s="40" t="n"/>
      <c r="D421" s="40" t="n"/>
      <c r="E421" s="40" t="n"/>
      <c r="F421" s="42" t="n"/>
      <c r="G421" s="43">
        <f>IF(AND(ISNUMBER(E421),ISNUMBER(F421)),E421*F421,"")</f>
        <v/>
      </c>
    </row>
    <row r="422">
      <c r="A422" s="40" t="n"/>
      <c r="B422" s="41" t="n"/>
      <c r="C422" s="40" t="n"/>
      <c r="D422" s="40" t="n"/>
      <c r="E422" s="40" t="n"/>
      <c r="F422" s="42" t="n"/>
      <c r="G422" s="43">
        <f>IF(AND(ISNUMBER(E422),ISNUMBER(F422)),E422*F422,"")</f>
        <v/>
      </c>
    </row>
    <row r="423">
      <c r="A423" s="40" t="n"/>
      <c r="B423" s="41" t="n"/>
      <c r="C423" s="40" t="n"/>
      <c r="D423" s="40" t="n"/>
      <c r="E423" s="40" t="n"/>
      <c r="F423" s="42" t="n"/>
      <c r="G423" s="43">
        <f>IF(AND(ISNUMBER(E423),ISNUMBER(F423)),E423*F423,"")</f>
        <v/>
      </c>
    </row>
    <row r="424">
      <c r="A424" s="40" t="n"/>
      <c r="B424" s="41" t="n"/>
      <c r="C424" s="40" t="n"/>
      <c r="D424" s="40" t="n"/>
      <c r="E424" s="40" t="n"/>
      <c r="F424" s="42" t="n"/>
      <c r="G424" s="43">
        <f>IF(AND(ISNUMBER(E424),ISNUMBER(F424)),E424*F424,"")</f>
        <v/>
      </c>
    </row>
    <row r="425">
      <c r="A425" s="40" t="n"/>
      <c r="B425" s="41" t="n"/>
      <c r="C425" s="40" t="n"/>
      <c r="D425" s="40" t="n"/>
      <c r="E425" s="40" t="n"/>
      <c r="F425" s="42" t="n"/>
      <c r="G425" s="43">
        <f>IF(AND(ISNUMBER(E425),ISNUMBER(F425)),E425*F425,"")</f>
        <v/>
      </c>
    </row>
    <row r="426">
      <c r="A426" s="40" t="n"/>
      <c r="B426" s="41" t="n"/>
      <c r="C426" s="40" t="n"/>
      <c r="D426" s="40" t="n"/>
      <c r="E426" s="40" t="n"/>
      <c r="F426" s="42" t="n"/>
      <c r="G426" s="43">
        <f>IF(AND(ISNUMBER(E426),ISNUMBER(F426)),E426*F426,"")</f>
        <v/>
      </c>
    </row>
    <row r="427">
      <c r="A427" s="40" t="n"/>
      <c r="B427" s="41" t="n"/>
      <c r="C427" s="40" t="n"/>
      <c r="D427" s="40" t="n"/>
      <c r="E427" s="40" t="n"/>
      <c r="F427" s="42" t="n"/>
      <c r="G427" s="43">
        <f>IF(AND(ISNUMBER(E427),ISNUMBER(F427)),E427*F427,"")</f>
        <v/>
      </c>
    </row>
    <row r="428">
      <c r="A428" s="40" t="n"/>
      <c r="B428" s="41" t="n"/>
      <c r="C428" s="40" t="n"/>
      <c r="D428" s="40" t="n"/>
      <c r="E428" s="40" t="n"/>
      <c r="F428" s="42" t="n"/>
      <c r="G428" s="43">
        <f>IF(AND(ISNUMBER(E428),ISNUMBER(F428)),E428*F428,"")</f>
        <v/>
      </c>
    </row>
    <row r="429">
      <c r="A429" s="40" t="n"/>
      <c r="B429" s="41" t="n"/>
      <c r="C429" s="40" t="n"/>
      <c r="D429" s="40" t="n"/>
      <c r="E429" s="40" t="n"/>
      <c r="F429" s="42" t="n"/>
      <c r="G429" s="43">
        <f>IF(AND(ISNUMBER(E429),ISNUMBER(F429)),E429*F429,"")</f>
        <v/>
      </c>
    </row>
    <row r="430">
      <c r="A430" s="40" t="n"/>
      <c r="B430" s="41" t="n"/>
      <c r="C430" s="40" t="n"/>
      <c r="D430" s="40" t="n"/>
      <c r="E430" s="40" t="n"/>
      <c r="F430" s="42" t="n"/>
      <c r="G430" s="43">
        <f>IF(AND(ISNUMBER(E430),ISNUMBER(F430)),E430*F430,"")</f>
        <v/>
      </c>
    </row>
    <row r="431">
      <c r="A431" s="40" t="n"/>
      <c r="B431" s="41" t="n"/>
      <c r="C431" s="40" t="n"/>
      <c r="D431" s="40" t="n"/>
      <c r="E431" s="40" t="n"/>
      <c r="F431" s="42" t="n"/>
      <c r="G431" s="43">
        <f>IF(AND(ISNUMBER(E431),ISNUMBER(F431)),E431*F431,"")</f>
        <v/>
      </c>
    </row>
    <row r="432">
      <c r="A432" s="40" t="n"/>
      <c r="B432" s="41" t="n"/>
      <c r="C432" s="40" t="n"/>
      <c r="D432" s="40" t="n"/>
      <c r="E432" s="40" t="n"/>
      <c r="F432" s="42" t="n"/>
      <c r="G432" s="43">
        <f>IF(AND(ISNUMBER(E432),ISNUMBER(F432)),E432*F432,"")</f>
        <v/>
      </c>
    </row>
    <row r="433">
      <c r="A433" s="40" t="n"/>
      <c r="B433" s="41" t="n"/>
      <c r="C433" s="40" t="n"/>
      <c r="D433" s="40" t="n"/>
      <c r="E433" s="40" t="n"/>
      <c r="F433" s="42" t="n"/>
      <c r="G433" s="43">
        <f>IF(AND(ISNUMBER(E433),ISNUMBER(F433)),E433*F433,"")</f>
        <v/>
      </c>
    </row>
    <row r="434">
      <c r="A434" s="40" t="n"/>
      <c r="B434" s="41" t="n"/>
      <c r="C434" s="40" t="n"/>
      <c r="D434" s="40" t="n"/>
      <c r="E434" s="40" t="n"/>
      <c r="F434" s="42" t="n"/>
      <c r="G434" s="43">
        <f>IF(AND(ISNUMBER(E434),ISNUMBER(F434)),E434*F434,"")</f>
        <v/>
      </c>
    </row>
    <row r="435">
      <c r="A435" s="40" t="n"/>
      <c r="B435" s="41" t="n"/>
      <c r="C435" s="40" t="n"/>
      <c r="D435" s="40" t="n"/>
      <c r="E435" s="40" t="n"/>
      <c r="F435" s="42" t="n"/>
      <c r="G435" s="43">
        <f>IF(AND(ISNUMBER(E435),ISNUMBER(F435)),E435*F435,"")</f>
        <v/>
      </c>
    </row>
    <row r="436">
      <c r="A436" s="40" t="n"/>
      <c r="B436" s="41" t="n"/>
      <c r="C436" s="40" t="n"/>
      <c r="D436" s="40" t="n"/>
      <c r="E436" s="40" t="n"/>
      <c r="F436" s="42" t="n"/>
      <c r="G436" s="43">
        <f>IF(AND(ISNUMBER(E436),ISNUMBER(F436)),E436*F436,"")</f>
        <v/>
      </c>
    </row>
    <row r="437">
      <c r="A437" s="40" t="n"/>
      <c r="B437" s="41" t="n"/>
      <c r="C437" s="40" t="n"/>
      <c r="D437" s="40" t="n"/>
      <c r="E437" s="40" t="n"/>
      <c r="F437" s="42" t="n"/>
      <c r="G437" s="43">
        <f>IF(AND(ISNUMBER(E437),ISNUMBER(F437)),E437*F437,"")</f>
        <v/>
      </c>
    </row>
    <row r="438">
      <c r="A438" s="40" t="n"/>
      <c r="B438" s="41" t="n"/>
      <c r="C438" s="40" t="n"/>
      <c r="D438" s="40" t="n"/>
      <c r="E438" s="40" t="n"/>
      <c r="F438" s="42" t="n"/>
      <c r="G438" s="43">
        <f>IF(AND(ISNUMBER(E438),ISNUMBER(F438)),E438*F438,"")</f>
        <v/>
      </c>
    </row>
    <row r="439">
      <c r="A439" s="40" t="n"/>
      <c r="B439" s="41" t="n"/>
      <c r="C439" s="40" t="n"/>
      <c r="D439" s="40" t="n"/>
      <c r="E439" s="40" t="n"/>
      <c r="F439" s="42" t="n"/>
      <c r="G439" s="43">
        <f>IF(AND(ISNUMBER(E439),ISNUMBER(F439)),E439*F439,"")</f>
        <v/>
      </c>
    </row>
    <row r="440">
      <c r="A440" s="40" t="n"/>
      <c r="B440" s="41" t="n"/>
      <c r="C440" s="40" t="n"/>
      <c r="D440" s="40" t="n"/>
      <c r="E440" s="40" t="n"/>
      <c r="F440" s="42" t="n"/>
      <c r="G440" s="43">
        <f>IF(AND(ISNUMBER(E440),ISNUMBER(F440)),E440*F440,"")</f>
        <v/>
      </c>
    </row>
    <row r="441">
      <c r="A441" s="40" t="n"/>
      <c r="B441" s="41" t="n"/>
      <c r="C441" s="40" t="n"/>
      <c r="D441" s="40" t="n"/>
      <c r="E441" s="40" t="n"/>
      <c r="F441" s="42" t="n"/>
      <c r="G441" s="43">
        <f>IF(AND(ISNUMBER(E441),ISNUMBER(F441)),E441*F441,"")</f>
        <v/>
      </c>
    </row>
    <row r="442">
      <c r="A442" s="40" t="n"/>
      <c r="B442" s="41" t="n"/>
      <c r="C442" s="40" t="n"/>
      <c r="D442" s="40" t="n"/>
      <c r="E442" s="40" t="n"/>
      <c r="F442" s="42" t="n"/>
      <c r="G442" s="43">
        <f>IF(AND(ISNUMBER(E442),ISNUMBER(F442)),E442*F442,"")</f>
        <v/>
      </c>
    </row>
    <row r="443">
      <c r="A443" s="40" t="n"/>
      <c r="B443" s="41" t="n"/>
      <c r="C443" s="40" t="n"/>
      <c r="D443" s="40" t="n"/>
      <c r="E443" s="40" t="n"/>
      <c r="F443" s="42" t="n"/>
      <c r="G443" s="43">
        <f>IF(AND(ISNUMBER(E443),ISNUMBER(F443)),E443*F443,"")</f>
        <v/>
      </c>
    </row>
    <row r="444">
      <c r="A444" s="40" t="n"/>
      <c r="B444" s="41" t="n"/>
      <c r="C444" s="40" t="n"/>
      <c r="D444" s="40" t="n"/>
      <c r="E444" s="40" t="n"/>
      <c r="F444" s="42" t="n"/>
      <c r="G444" s="43">
        <f>IF(AND(ISNUMBER(E444),ISNUMBER(F444)),E444*F444,"")</f>
        <v/>
      </c>
    </row>
    <row r="445">
      <c r="A445" s="40" t="n"/>
      <c r="B445" s="41" t="n"/>
      <c r="C445" s="40" t="n"/>
      <c r="D445" s="40" t="n"/>
      <c r="E445" s="40" t="n"/>
      <c r="F445" s="42" t="n"/>
      <c r="G445" s="43">
        <f>IF(AND(ISNUMBER(E445),ISNUMBER(F445)),E445*F445,"")</f>
        <v/>
      </c>
    </row>
    <row r="446">
      <c r="A446" s="40" t="n"/>
      <c r="B446" s="41" t="n"/>
      <c r="C446" s="40" t="n"/>
      <c r="D446" s="40" t="n"/>
      <c r="E446" s="40" t="n"/>
      <c r="F446" s="42" t="n"/>
      <c r="G446" s="43">
        <f>IF(AND(ISNUMBER(E446),ISNUMBER(F446)),E446*F446,"")</f>
        <v/>
      </c>
    </row>
    <row r="447">
      <c r="A447" s="40" t="n"/>
      <c r="B447" s="41" t="n"/>
      <c r="C447" s="40" t="n"/>
      <c r="D447" s="40" t="n"/>
      <c r="E447" s="40" t="n"/>
      <c r="F447" s="42" t="n"/>
      <c r="G447" s="43">
        <f>IF(AND(ISNUMBER(E447),ISNUMBER(F447)),E447*F447,"")</f>
        <v/>
      </c>
    </row>
    <row r="448">
      <c r="A448" s="40" t="n"/>
      <c r="B448" s="41" t="n"/>
      <c r="C448" s="40" t="n"/>
      <c r="D448" s="40" t="n"/>
      <c r="E448" s="40" t="n"/>
      <c r="F448" s="42" t="n"/>
      <c r="G448" s="43">
        <f>IF(AND(ISNUMBER(E448),ISNUMBER(F448)),E448*F448,"")</f>
        <v/>
      </c>
    </row>
    <row r="449">
      <c r="A449" s="40" t="n"/>
      <c r="B449" s="41" t="n"/>
      <c r="C449" s="40" t="n"/>
      <c r="D449" s="40" t="n"/>
      <c r="E449" s="40" t="n"/>
      <c r="F449" s="42" t="n"/>
      <c r="G449" s="43">
        <f>IF(AND(ISNUMBER(E449),ISNUMBER(F449)),E449*F449,"")</f>
        <v/>
      </c>
    </row>
    <row r="450">
      <c r="A450" s="40" t="n"/>
      <c r="B450" s="41" t="n"/>
      <c r="C450" s="40" t="n"/>
      <c r="D450" s="40" t="n"/>
      <c r="E450" s="40" t="n"/>
      <c r="F450" s="42" t="n"/>
      <c r="G450" s="43">
        <f>IF(AND(ISNUMBER(E450),ISNUMBER(F450)),E450*F450,"")</f>
        <v/>
      </c>
    </row>
    <row r="451">
      <c r="A451" s="40" t="n"/>
      <c r="B451" s="41" t="n"/>
      <c r="C451" s="40" t="n"/>
      <c r="D451" s="40" t="n"/>
      <c r="E451" s="40" t="n"/>
      <c r="F451" s="42" t="n"/>
      <c r="G451" s="43">
        <f>IF(AND(ISNUMBER(E451),ISNUMBER(F451)),E451*F451,"")</f>
        <v/>
      </c>
    </row>
    <row r="452">
      <c r="A452" s="40" t="n"/>
      <c r="B452" s="41" t="n"/>
      <c r="C452" s="40" t="n"/>
      <c r="D452" s="40" t="n"/>
      <c r="E452" s="40" t="n"/>
      <c r="F452" s="42" t="n"/>
      <c r="G452" s="43">
        <f>IF(AND(ISNUMBER(E452),ISNUMBER(F452)),E452*F452,"")</f>
        <v/>
      </c>
    </row>
    <row r="453">
      <c r="A453" s="40" t="n"/>
      <c r="B453" s="41" t="n"/>
      <c r="C453" s="40" t="n"/>
      <c r="D453" s="40" t="n"/>
      <c r="E453" s="40" t="n"/>
      <c r="F453" s="42" t="n"/>
      <c r="G453" s="43">
        <f>IF(AND(ISNUMBER(E453),ISNUMBER(F453)),E453*F453,"")</f>
        <v/>
      </c>
    </row>
    <row r="454">
      <c r="A454" s="40" t="n"/>
      <c r="B454" s="41" t="n"/>
      <c r="C454" s="40" t="n"/>
      <c r="D454" s="40" t="n"/>
      <c r="E454" s="40" t="n"/>
      <c r="F454" s="42" t="n"/>
      <c r="G454" s="43">
        <f>IF(AND(ISNUMBER(E454),ISNUMBER(F454)),E454*F454,"")</f>
        <v/>
      </c>
    </row>
    <row r="455">
      <c r="A455" s="40" t="n"/>
      <c r="B455" s="41" t="n"/>
      <c r="C455" s="40" t="n"/>
      <c r="D455" s="40" t="n"/>
      <c r="E455" s="40" t="n"/>
      <c r="F455" s="42" t="n"/>
      <c r="G455" s="43">
        <f>IF(AND(ISNUMBER(E455),ISNUMBER(F455)),E455*F455,"")</f>
        <v/>
      </c>
    </row>
    <row r="456">
      <c r="A456" s="40" t="n"/>
      <c r="B456" s="41" t="n"/>
      <c r="C456" s="40" t="n"/>
      <c r="D456" s="40" t="n"/>
      <c r="E456" s="40" t="n"/>
      <c r="F456" s="42" t="n"/>
      <c r="G456" s="43">
        <f>IF(AND(ISNUMBER(E456),ISNUMBER(F456)),E456*F456,"")</f>
        <v/>
      </c>
    </row>
    <row r="457">
      <c r="A457" s="40" t="n"/>
      <c r="B457" s="41" t="n"/>
      <c r="C457" s="40" t="n"/>
      <c r="D457" s="40" t="n"/>
      <c r="E457" s="40" t="n"/>
      <c r="F457" s="42" t="n"/>
      <c r="G457" s="43">
        <f>IF(AND(ISNUMBER(E457),ISNUMBER(F457)),E457*F457,"")</f>
        <v/>
      </c>
    </row>
    <row r="458">
      <c r="A458" s="40" t="n"/>
      <c r="B458" s="41" t="n"/>
      <c r="C458" s="40" t="n"/>
      <c r="D458" s="40" t="n"/>
      <c r="E458" s="40" t="n"/>
      <c r="F458" s="42" t="n"/>
      <c r="G458" s="43">
        <f>IF(AND(ISNUMBER(E458),ISNUMBER(F458)),E458*F458,"")</f>
        <v/>
      </c>
    </row>
    <row r="459">
      <c r="A459" s="40" t="n"/>
      <c r="B459" s="41" t="n"/>
      <c r="C459" s="40" t="n"/>
      <c r="D459" s="40" t="n"/>
      <c r="E459" s="40" t="n"/>
      <c r="F459" s="42" t="n"/>
      <c r="G459" s="43">
        <f>IF(AND(ISNUMBER(E459),ISNUMBER(F459)),E459*F459,"")</f>
        <v/>
      </c>
    </row>
    <row r="460">
      <c r="A460" s="40" t="n"/>
      <c r="B460" s="41" t="n"/>
      <c r="C460" s="40" t="n"/>
      <c r="D460" s="40" t="n"/>
      <c r="E460" s="40" t="n"/>
      <c r="F460" s="42" t="n"/>
      <c r="G460" s="43">
        <f>IF(AND(ISNUMBER(E460),ISNUMBER(F460)),E460*F460,"")</f>
        <v/>
      </c>
    </row>
    <row r="461">
      <c r="A461" s="40" t="n"/>
      <c r="B461" s="41" t="n"/>
      <c r="C461" s="40" t="n"/>
      <c r="D461" s="40" t="n"/>
      <c r="E461" s="40" t="n"/>
      <c r="F461" s="42" t="n"/>
      <c r="G461" s="43">
        <f>IF(AND(ISNUMBER(E461),ISNUMBER(F461)),E461*F461,"")</f>
        <v/>
      </c>
    </row>
    <row r="462">
      <c r="A462" s="40" t="n"/>
      <c r="B462" s="41" t="n"/>
      <c r="C462" s="40" t="n"/>
      <c r="D462" s="40" t="n"/>
      <c r="E462" s="40" t="n"/>
      <c r="F462" s="42" t="n"/>
      <c r="G462" s="43">
        <f>IF(AND(ISNUMBER(E462),ISNUMBER(F462)),E462*F462,"")</f>
        <v/>
      </c>
    </row>
    <row r="463">
      <c r="A463" s="40" t="n"/>
      <c r="B463" s="41" t="n"/>
      <c r="C463" s="40" t="n"/>
      <c r="D463" s="40" t="n"/>
      <c r="E463" s="40" t="n"/>
      <c r="F463" s="42" t="n"/>
      <c r="G463" s="43">
        <f>IF(AND(ISNUMBER(E463),ISNUMBER(F463)),E463*F463,"")</f>
        <v/>
      </c>
    </row>
    <row r="464">
      <c r="A464" s="40" t="n"/>
      <c r="B464" s="41" t="n"/>
      <c r="C464" s="40" t="n"/>
      <c r="D464" s="40" t="n"/>
      <c r="E464" s="40" t="n"/>
      <c r="F464" s="42" t="n"/>
      <c r="G464" s="43">
        <f>IF(AND(ISNUMBER(E464),ISNUMBER(F464)),E464*F464,"")</f>
        <v/>
      </c>
    </row>
    <row r="465">
      <c r="A465" s="40" t="n"/>
      <c r="B465" s="41" t="n"/>
      <c r="C465" s="40" t="n"/>
      <c r="D465" s="40" t="n"/>
      <c r="E465" s="40" t="n"/>
      <c r="F465" s="42" t="n"/>
      <c r="G465" s="43">
        <f>IF(AND(ISNUMBER(E465),ISNUMBER(F465)),E465*F465,"")</f>
        <v/>
      </c>
    </row>
    <row r="466">
      <c r="A466" s="40" t="n"/>
      <c r="B466" s="41" t="n"/>
      <c r="C466" s="40" t="n"/>
      <c r="D466" s="40" t="n"/>
      <c r="E466" s="40" t="n"/>
      <c r="F466" s="42" t="n"/>
      <c r="G466" s="43">
        <f>IF(AND(ISNUMBER(E466),ISNUMBER(F466)),E466*F466,"")</f>
        <v/>
      </c>
    </row>
    <row r="467">
      <c r="A467" s="40" t="n"/>
      <c r="B467" s="41" t="n"/>
      <c r="C467" s="40" t="n"/>
      <c r="D467" s="40" t="n"/>
      <c r="E467" s="40" t="n"/>
      <c r="F467" s="42" t="n"/>
      <c r="G467" s="43">
        <f>IF(AND(ISNUMBER(E467),ISNUMBER(F467)),E467*F467,"")</f>
        <v/>
      </c>
    </row>
    <row r="468">
      <c r="A468" s="40" t="n"/>
      <c r="B468" s="41" t="n"/>
      <c r="C468" s="40" t="n"/>
      <c r="D468" s="40" t="n"/>
      <c r="E468" s="40" t="n"/>
      <c r="F468" s="42" t="n"/>
      <c r="G468" s="43">
        <f>IF(AND(ISNUMBER(E468),ISNUMBER(F468)),E468*F468,"")</f>
        <v/>
      </c>
    </row>
    <row r="469">
      <c r="A469" s="40" t="n"/>
      <c r="B469" s="41" t="n"/>
      <c r="C469" s="40" t="n"/>
      <c r="D469" s="40" t="n"/>
      <c r="E469" s="40" t="n"/>
      <c r="F469" s="42" t="n"/>
      <c r="G469" s="43">
        <f>IF(AND(ISNUMBER(E469),ISNUMBER(F469)),E469*F469,"")</f>
        <v/>
      </c>
    </row>
    <row r="470">
      <c r="A470" s="40" t="n"/>
      <c r="B470" s="41" t="n"/>
      <c r="C470" s="40" t="n"/>
      <c r="D470" s="40" t="n"/>
      <c r="E470" s="40" t="n"/>
      <c r="F470" s="42" t="n"/>
      <c r="G470" s="43">
        <f>IF(AND(ISNUMBER(E470),ISNUMBER(F470)),E470*F470,"")</f>
        <v/>
      </c>
    </row>
    <row r="471">
      <c r="A471" s="40" t="n"/>
      <c r="B471" s="41" t="n"/>
      <c r="C471" s="40" t="n"/>
      <c r="D471" s="40" t="n"/>
      <c r="E471" s="40" t="n"/>
      <c r="F471" s="42" t="n"/>
      <c r="G471" s="43">
        <f>IF(AND(ISNUMBER(E471),ISNUMBER(F471)),E471*F471,"")</f>
        <v/>
      </c>
    </row>
    <row r="472">
      <c r="A472" s="40" t="n"/>
      <c r="B472" s="41" t="n"/>
      <c r="C472" s="40" t="n"/>
      <c r="D472" s="40" t="n"/>
      <c r="E472" s="40" t="n"/>
      <c r="F472" s="42" t="n"/>
      <c r="G472" s="43">
        <f>IF(AND(ISNUMBER(E472),ISNUMBER(F472)),E472*F472,"")</f>
        <v/>
      </c>
    </row>
    <row r="473">
      <c r="A473" s="40" t="n"/>
      <c r="B473" s="41" t="n"/>
      <c r="C473" s="40" t="n"/>
      <c r="D473" s="40" t="n"/>
      <c r="E473" s="40" t="n"/>
      <c r="F473" s="42" t="n"/>
      <c r="G473" s="43">
        <f>IF(AND(ISNUMBER(E473),ISNUMBER(F473)),E473*F473,"")</f>
        <v/>
      </c>
    </row>
    <row r="474">
      <c r="A474" s="40" t="n"/>
      <c r="B474" s="41" t="n"/>
      <c r="C474" s="40" t="n"/>
      <c r="D474" s="40" t="n"/>
      <c r="E474" s="40" t="n"/>
      <c r="F474" s="42" t="n"/>
      <c r="G474" s="43">
        <f>IF(AND(ISNUMBER(E474),ISNUMBER(F474)),E474*F474,"")</f>
        <v/>
      </c>
    </row>
    <row r="475">
      <c r="A475" s="40" t="n"/>
      <c r="B475" s="41" t="n"/>
      <c r="C475" s="40" t="n"/>
      <c r="D475" s="40" t="n"/>
      <c r="E475" s="40" t="n"/>
      <c r="F475" s="42" t="n"/>
      <c r="G475" s="43">
        <f>IF(AND(ISNUMBER(E475),ISNUMBER(F475)),E475*F475,"")</f>
        <v/>
      </c>
    </row>
    <row r="476">
      <c r="A476" s="40" t="n"/>
      <c r="B476" s="41" t="n"/>
      <c r="C476" s="40" t="n"/>
      <c r="D476" s="40" t="n"/>
      <c r="E476" s="40" t="n"/>
      <c r="F476" s="42" t="n"/>
      <c r="G476" s="43">
        <f>IF(AND(ISNUMBER(E476),ISNUMBER(F476)),E476*F476,"")</f>
        <v/>
      </c>
    </row>
    <row r="477">
      <c r="A477" s="40" t="n"/>
      <c r="B477" s="41" t="n"/>
      <c r="C477" s="40" t="n"/>
      <c r="D477" s="40" t="n"/>
      <c r="E477" s="40" t="n"/>
      <c r="F477" s="42" t="n"/>
      <c r="G477" s="43">
        <f>IF(AND(ISNUMBER(E477),ISNUMBER(F477)),E477*F477,"")</f>
        <v/>
      </c>
    </row>
    <row r="478">
      <c r="A478" s="40" t="n"/>
      <c r="B478" s="41" t="n"/>
      <c r="C478" s="40" t="n"/>
      <c r="D478" s="40" t="n"/>
      <c r="E478" s="40" t="n"/>
      <c r="F478" s="42" t="n"/>
      <c r="G478" s="43">
        <f>IF(AND(ISNUMBER(E478),ISNUMBER(F478)),E478*F478,"")</f>
        <v/>
      </c>
    </row>
    <row r="479">
      <c r="A479" s="40" t="n"/>
      <c r="B479" s="41" t="n"/>
      <c r="C479" s="40" t="n"/>
      <c r="D479" s="40" t="n"/>
      <c r="E479" s="40" t="n"/>
      <c r="F479" s="42" t="n"/>
      <c r="G479" s="43">
        <f>IF(AND(ISNUMBER(E479),ISNUMBER(F479)),E479*F479,"")</f>
        <v/>
      </c>
    </row>
    <row r="480">
      <c r="A480" s="40" t="n"/>
      <c r="B480" s="41" t="n"/>
      <c r="C480" s="40" t="n"/>
      <c r="D480" s="40" t="n"/>
      <c r="E480" s="40" t="n"/>
      <c r="F480" s="42" t="n"/>
      <c r="G480" s="43">
        <f>IF(AND(ISNUMBER(E480),ISNUMBER(F480)),E480*F480,"")</f>
        <v/>
      </c>
    </row>
    <row r="481">
      <c r="A481" s="40" t="n"/>
      <c r="B481" s="41" t="n"/>
      <c r="C481" s="40" t="n"/>
      <c r="D481" s="40" t="n"/>
      <c r="E481" s="40" t="n"/>
      <c r="F481" s="42" t="n"/>
      <c r="G481" s="43">
        <f>IF(AND(ISNUMBER(E481),ISNUMBER(F481)),E481*F481,"")</f>
        <v/>
      </c>
    </row>
    <row r="482">
      <c r="A482" s="40" t="n"/>
      <c r="B482" s="41" t="n"/>
      <c r="C482" s="40" t="n"/>
      <c r="D482" s="40" t="n"/>
      <c r="E482" s="40" t="n"/>
      <c r="F482" s="42" t="n"/>
      <c r="G482" s="43">
        <f>IF(AND(ISNUMBER(E482),ISNUMBER(F482)),E482*F482,"")</f>
        <v/>
      </c>
    </row>
    <row r="483">
      <c r="A483" s="40" t="n"/>
      <c r="B483" s="41" t="n"/>
      <c r="C483" s="40" t="n"/>
      <c r="D483" s="40" t="n"/>
      <c r="E483" s="40" t="n"/>
      <c r="F483" s="42" t="n"/>
      <c r="G483" s="43">
        <f>IF(AND(ISNUMBER(E483),ISNUMBER(F483)),E483*F483,"")</f>
        <v/>
      </c>
    </row>
    <row r="484">
      <c r="A484" s="40" t="n"/>
      <c r="B484" s="41" t="n"/>
      <c r="C484" s="40" t="n"/>
      <c r="D484" s="40" t="n"/>
      <c r="E484" s="40" t="n"/>
      <c r="F484" s="42" t="n"/>
      <c r="G484" s="43">
        <f>IF(AND(ISNUMBER(E484),ISNUMBER(F484)),E484*F484,"")</f>
        <v/>
      </c>
    </row>
    <row r="485">
      <c r="A485" s="40" t="n"/>
      <c r="B485" s="41" t="n"/>
      <c r="C485" s="40" t="n"/>
      <c r="D485" s="40" t="n"/>
      <c r="E485" s="40" t="n"/>
      <c r="F485" s="42" t="n"/>
      <c r="G485" s="43">
        <f>IF(AND(ISNUMBER(E485),ISNUMBER(F485)),E485*F485,"")</f>
        <v/>
      </c>
    </row>
    <row r="486">
      <c r="A486" s="40" t="n"/>
      <c r="B486" s="41" t="n"/>
      <c r="C486" s="40" t="n"/>
      <c r="D486" s="40" t="n"/>
      <c r="E486" s="40" t="n"/>
      <c r="F486" s="42" t="n"/>
      <c r="G486" s="43">
        <f>IF(AND(ISNUMBER(E486),ISNUMBER(F486)),E486*F486,"")</f>
        <v/>
      </c>
    </row>
    <row r="487">
      <c r="A487" s="40" t="n"/>
      <c r="B487" s="41" t="n"/>
      <c r="C487" s="40" t="n"/>
      <c r="D487" s="40" t="n"/>
      <c r="E487" s="40" t="n"/>
      <c r="F487" s="42" t="n"/>
      <c r="G487" s="43">
        <f>IF(AND(ISNUMBER(E487),ISNUMBER(F487)),E487*F487,"")</f>
        <v/>
      </c>
    </row>
    <row r="488">
      <c r="A488" s="40" t="n"/>
      <c r="B488" s="41" t="n"/>
      <c r="C488" s="40" t="n"/>
      <c r="D488" s="40" t="n"/>
      <c r="E488" s="40" t="n"/>
      <c r="F488" s="42" t="n"/>
      <c r="G488" s="43">
        <f>IF(AND(ISNUMBER(E488),ISNUMBER(F488)),E488*F488,"")</f>
        <v/>
      </c>
    </row>
    <row r="489">
      <c r="A489" s="40" t="n"/>
      <c r="B489" s="41" t="n"/>
      <c r="C489" s="40" t="n"/>
      <c r="D489" s="40" t="n"/>
      <c r="E489" s="40" t="n"/>
      <c r="F489" s="42" t="n"/>
      <c r="G489" s="43">
        <f>IF(AND(ISNUMBER(E489),ISNUMBER(F489)),E489*F489,"")</f>
        <v/>
      </c>
    </row>
    <row r="490">
      <c r="A490" s="40" t="n"/>
      <c r="B490" s="41" t="n"/>
      <c r="C490" s="40" t="n"/>
      <c r="D490" s="40" t="n"/>
      <c r="E490" s="40" t="n"/>
      <c r="F490" s="42" t="n"/>
      <c r="G490" s="43">
        <f>IF(AND(ISNUMBER(E490),ISNUMBER(F490)),E490*F490,"")</f>
        <v/>
      </c>
    </row>
    <row r="491">
      <c r="A491" s="40" t="n"/>
      <c r="B491" s="41" t="n"/>
      <c r="C491" s="40" t="n"/>
      <c r="D491" s="40" t="n"/>
      <c r="E491" s="40" t="n"/>
      <c r="F491" s="42" t="n"/>
      <c r="G491" s="43">
        <f>IF(AND(ISNUMBER(E491),ISNUMBER(F491)),E491*F491,"")</f>
        <v/>
      </c>
    </row>
    <row r="492">
      <c r="A492" s="40" t="n"/>
      <c r="B492" s="41" t="n"/>
      <c r="C492" s="40" t="n"/>
      <c r="D492" s="40" t="n"/>
      <c r="E492" s="40" t="n"/>
      <c r="F492" s="42" t="n"/>
      <c r="G492" s="43">
        <f>IF(AND(ISNUMBER(E492),ISNUMBER(F492)),E492*F492,"")</f>
        <v/>
      </c>
    </row>
    <row r="493">
      <c r="A493" s="40" t="n"/>
      <c r="B493" s="41" t="n"/>
      <c r="C493" s="40" t="n"/>
      <c r="D493" s="40" t="n"/>
      <c r="E493" s="40" t="n"/>
      <c r="F493" s="42" t="n"/>
      <c r="G493" s="43">
        <f>IF(AND(ISNUMBER(E493),ISNUMBER(F493)),E493*F493,"")</f>
        <v/>
      </c>
    </row>
    <row r="494">
      <c r="A494" s="40" t="n"/>
      <c r="B494" s="41" t="n"/>
      <c r="C494" s="40" t="n"/>
      <c r="D494" s="40" t="n"/>
      <c r="E494" s="40" t="n"/>
      <c r="F494" s="42" t="n"/>
      <c r="G494" s="43">
        <f>IF(AND(ISNUMBER(E494),ISNUMBER(F494)),E494*F494,"")</f>
        <v/>
      </c>
    </row>
    <row r="495">
      <c r="A495" s="40" t="n"/>
      <c r="B495" s="41" t="n"/>
      <c r="C495" s="40" t="n"/>
      <c r="D495" s="40" t="n"/>
      <c r="E495" s="40" t="n"/>
      <c r="F495" s="42" t="n"/>
      <c r="G495" s="43">
        <f>IF(AND(ISNUMBER(E495),ISNUMBER(F495)),E495*F495,"")</f>
        <v/>
      </c>
    </row>
    <row r="496">
      <c r="A496" s="40" t="n"/>
      <c r="B496" s="41" t="n"/>
      <c r="C496" s="40" t="n"/>
      <c r="D496" s="40" t="n"/>
      <c r="E496" s="40" t="n"/>
      <c r="F496" s="42" t="n"/>
      <c r="G496" s="43">
        <f>IF(AND(ISNUMBER(E496),ISNUMBER(F496)),E496*F496,"")</f>
        <v/>
      </c>
    </row>
    <row r="497">
      <c r="A497" s="40" t="n"/>
      <c r="B497" s="41" t="n"/>
      <c r="C497" s="40" t="n"/>
      <c r="D497" s="40" t="n"/>
      <c r="E497" s="40" t="n"/>
      <c r="F497" s="42" t="n"/>
      <c r="G497" s="43">
        <f>IF(AND(ISNUMBER(E497),ISNUMBER(F497)),E497*F497,"")</f>
        <v/>
      </c>
    </row>
    <row r="498">
      <c r="A498" s="40" t="n"/>
      <c r="B498" s="41" t="n"/>
      <c r="C498" s="40" t="n"/>
      <c r="D498" s="40" t="n"/>
      <c r="E498" s="40" t="n"/>
      <c r="F498" s="42" t="n"/>
      <c r="G498" s="43">
        <f>IF(AND(ISNUMBER(E498),ISNUMBER(F498)),E498*F498,"")</f>
        <v/>
      </c>
    </row>
    <row r="499">
      <c r="A499" s="40" t="n"/>
      <c r="B499" s="41" t="n"/>
      <c r="C499" s="40" t="n"/>
      <c r="D499" s="40" t="n"/>
      <c r="E499" s="40" t="n"/>
      <c r="F499" s="42" t="n"/>
      <c r="G499" s="43">
        <f>IF(AND(ISNUMBER(E499),ISNUMBER(F499)),E499*F499,"")</f>
        <v/>
      </c>
    </row>
    <row r="500">
      <c r="A500" s="40" t="n"/>
      <c r="B500" s="41" t="n"/>
      <c r="C500" s="40" t="n"/>
      <c r="D500" s="40" t="n"/>
      <c r="E500" s="40" t="n"/>
      <c r="F500" s="42" t="n"/>
      <c r="G500" s="43">
        <f>IF(AND(ISNUMBER(E500),ISNUMBER(F500)),E500*F500,"")</f>
        <v/>
      </c>
    </row>
    <row r="501">
      <c r="A501" s="40" t="n"/>
      <c r="B501" s="41" t="n"/>
      <c r="C501" s="40" t="n"/>
      <c r="D501" s="40" t="n"/>
      <c r="E501" s="40" t="n"/>
      <c r="F501" s="42" t="n"/>
      <c r="G501" s="43">
        <f>IF(AND(ISNUMBER(E501),ISNUMBER(F501)),E501*F501,"")</f>
        <v/>
      </c>
    </row>
    <row r="502">
      <c r="A502" s="40" t="n"/>
      <c r="B502" s="41" t="n"/>
      <c r="C502" s="40" t="n"/>
      <c r="D502" s="40" t="n"/>
      <c r="E502" s="40" t="n"/>
      <c r="F502" s="42" t="n"/>
      <c r="G502" s="43">
        <f>IF(AND(ISNUMBER(E502),ISNUMBER(F502)),E502*F502,"")</f>
        <v/>
      </c>
    </row>
    <row r="503">
      <c r="A503" s="40" t="n"/>
      <c r="B503" s="41" t="n"/>
      <c r="C503" s="40" t="n"/>
      <c r="D503" s="40" t="n"/>
      <c r="E503" s="40" t="n"/>
      <c r="F503" s="42" t="n"/>
      <c r="G503" s="43">
        <f>IF(AND(ISNUMBER(E503),ISNUMBER(F503)),E503*F503,"")</f>
        <v/>
      </c>
    </row>
    <row r="504">
      <c r="A504" s="40" t="n"/>
      <c r="B504" s="41" t="n"/>
      <c r="C504" s="40" t="n"/>
      <c r="D504" s="40" t="n"/>
      <c r="E504" s="40" t="n"/>
      <c r="F504" s="42" t="n"/>
      <c r="G504" s="43">
        <f>IF(AND(ISNUMBER(E504),ISNUMBER(F504)),E504*F504,"")</f>
        <v/>
      </c>
    </row>
  </sheetData>
  <autoFilter ref="A4:G504"/>
  <mergeCells count="1">
    <mergeCell ref="A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4" t="inlineStr">
        <is>
          <t>MAINTENANCE WORK ORDER TEMPLATE: HOW TO USE IT</t>
        </is>
      </c>
    </row>
    <row r="2">
      <c r="A2" s="45" t="inlineStr"/>
    </row>
    <row r="3">
      <c r="A3" s="46" t="inlineStr">
        <is>
          <t>1. Work order sheet: print it blank for the shop floor, or type into it and print or save as PDF. Grey cells are formulas.</t>
        </is>
      </c>
    </row>
    <row r="4">
      <c r="A4" s="46" t="inlineStr">
        <is>
          <t>2. Fill in the machine, the problem, the safety and lockout checks, the cause found, the parts and the labor lines. Totals work themselves out.</t>
        </is>
      </c>
    </row>
    <row r="5">
      <c r="A5" s="46" t="inlineStr">
        <is>
          <t>3. When the order is done, copy it into one row of the Work order log sheet (columns A to R), and its parts into the Parts used sheet (columns A to F).</t>
        </is>
      </c>
    </row>
    <row r="6">
      <c r="A6" s="46" t="inlineStr">
        <is>
          <t>4. The log adds up open orders, labor hours, cost and downtime at the top. Filter by machine or asset ID to see its repair history.</t>
        </is>
      </c>
    </row>
    <row r="7">
      <c r="A7" s="46" t="inlineStr">
        <is>
          <t>5. From the web form: press Save as CSV, open the file, and paste columns A to R of its first row into the next empty log row, and the parts lines (columns A to F) into Parts used. The grey columns S to W work themselves out: do not paste over them.</t>
        </is>
      </c>
    </row>
    <row r="8">
      <c r="A8" s="46" t="inlineStr">
        <is>
          <t>6. Rows 5 to 7 of the log and rows 5 to 8 of Parts used are examples: type over them or delete them.</t>
        </is>
      </c>
    </row>
    <row r="9">
      <c r="A9" s="45" t="inlineStr"/>
    </row>
    <row r="10">
      <c r="A10" s="46" t="inlineStr">
        <is>
          <t>Fill it in the browser, print it, or save it as CSV: https://oeelab.com/maintenance-work-order-template</t>
        </is>
      </c>
    </row>
    <row r="11">
      <c r="A11" s="46" t="inlineStr">
        <is>
          <t>Keep work orders in a free CMMS in the browser instead: https://oeelab.com/app</t>
        </is>
      </c>
    </row>
    <row r="12">
      <c r="A12" s="47" t="inlineStr">
        <is>
          <t>No macros, no hidden sheets, no links to other files.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OEE Lab</dc:creator>
  <dc:title>Maintenance Work Order Template</dc:title>
  <dc:subject>Maintenance work order form and log</dc:subject>
  <dcterms:created xsi:type="dcterms:W3CDTF">2026-10-14T04:44:33Z</dcterms:created>
  <dcterms:modified xsi:type="dcterms:W3CDTF">2026-10-14T04:44:33Z</dcterms:modified>
</cp:coreProperties>
</file>